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24"/>
  </bookViews>
  <sheets>
    <sheet name="Сп6" sheetId="1" r:id="rId1"/>
    <sheet name="6стр1" sheetId="2" r:id="rId2"/>
    <sheet name="6стр2" sheetId="3" r:id="rId3"/>
    <sheet name="6стр3" sheetId="4" r:id="rId4"/>
    <sheet name="6стр4" sheetId="5" r:id="rId5"/>
    <sheet name="Сп5" sheetId="6" r:id="rId6"/>
    <sheet name="5стр1" sheetId="7" r:id="rId7"/>
    <sheet name="5стр2" sheetId="8" r:id="rId8"/>
    <sheet name="Сп4" sheetId="9" r:id="rId9"/>
    <sheet name="4стр1" sheetId="10" r:id="rId10"/>
    <sheet name="4стр2" sheetId="11" r:id="rId11"/>
    <sheet name="Сп3" sheetId="12" r:id="rId12"/>
    <sheet name="3" sheetId="13" r:id="rId13"/>
    <sheet name="Сп2" sheetId="14" r:id="rId14"/>
    <sheet name="2" sheetId="15" r:id="rId15"/>
    <sheet name="Сп1" sheetId="16" r:id="rId16"/>
    <sheet name="1стр1" sheetId="17" r:id="rId17"/>
    <sheet name="1стр2" sheetId="18" r:id="rId18"/>
    <sheet name="СпВ" sheetId="19" r:id="rId19"/>
    <sheet name="Встр1" sheetId="20" r:id="rId20"/>
    <sheet name="Встр2" sheetId="21" r:id="rId21"/>
    <sheet name="СпК" sheetId="22" r:id="rId22"/>
    <sheet name="Кстр1" sheetId="23" r:id="rId23"/>
    <sheet name="Кстр2" sheetId="24" r:id="rId24"/>
    <sheet name="СпМ" sheetId="25" r:id="rId25"/>
    <sheet name="Мстр1" sheetId="26" r:id="rId26"/>
    <sheet name="Мстр2" sheetId="27" r:id="rId27"/>
  </sheets>
  <definedNames>
    <definedName name="_xlnm.Print_Area" localSheetId="16">'1стр1'!$A$1:$G$76</definedName>
    <definedName name="_xlnm.Print_Area" localSheetId="17">'1стр2'!$A$1:$K$76</definedName>
    <definedName name="_xlnm.Print_Area" localSheetId="14">'2'!$A$1:$J$72</definedName>
    <definedName name="_xlnm.Print_Area" localSheetId="12">'3'!$A$1:$J$72</definedName>
    <definedName name="_xlnm.Print_Area" localSheetId="9">'4стр1'!$A$1:$G$76</definedName>
    <definedName name="_xlnm.Print_Area" localSheetId="10">'4стр2'!$A$1:$K$76</definedName>
    <definedName name="_xlnm.Print_Area" localSheetId="6">'5стр1'!$A$1:$G$76</definedName>
    <definedName name="_xlnm.Print_Area" localSheetId="7">'5стр2'!$A$1:$K$76</definedName>
    <definedName name="_xlnm.Print_Area" localSheetId="1">'6стр1'!$A$1:$I$68</definedName>
    <definedName name="_xlnm.Print_Area" localSheetId="2">'6стр2'!$A$1:$I$67</definedName>
    <definedName name="_xlnm.Print_Area" localSheetId="3">'6стр3'!$A$1:$J$91</definedName>
    <definedName name="_xlnm.Print_Area" localSheetId="4">'6стр4'!$A$1:$J$95</definedName>
    <definedName name="_xlnm.Print_Area" localSheetId="19">'Встр1'!$A$1:$G$76</definedName>
    <definedName name="_xlnm.Print_Area" localSheetId="20">'Встр2'!$A$1:$K$76</definedName>
    <definedName name="_xlnm.Print_Area" localSheetId="22">'Кстр1'!$A$1:$G$76</definedName>
    <definedName name="_xlnm.Print_Area" localSheetId="23">'Кстр2'!$A$1:$K$76</definedName>
    <definedName name="_xlnm.Print_Area" localSheetId="25">'Мстр1'!$A$1:$G$76</definedName>
    <definedName name="_xlnm.Print_Area" localSheetId="26">'Мстр2'!$A$1:$K$76</definedName>
    <definedName name="_xlnm.Print_Area" localSheetId="15">'Сп1'!$A$1:$I$38</definedName>
    <definedName name="_xlnm.Print_Area" localSheetId="13">'Сп2'!$A$1:$I$22</definedName>
    <definedName name="_xlnm.Print_Area" localSheetId="11">'Сп3'!$A$1:$I$22</definedName>
    <definedName name="_xlnm.Print_Area" localSheetId="8">'Сп4'!$A$1:$I$38</definedName>
    <definedName name="_xlnm.Print_Area" localSheetId="5">'Сп5'!$A$1:$I$38</definedName>
    <definedName name="_xlnm.Print_Area" localSheetId="0">'Сп6'!$A$1:$I$70</definedName>
    <definedName name="_xlnm.Print_Area" localSheetId="18">'СпВ'!$A$1:$I$38</definedName>
    <definedName name="_xlnm.Print_Area" localSheetId="21">'СпК'!$A$1:$I$38</definedName>
    <definedName name="_xlnm.Print_Area" localSheetId="24">'СпМ'!$A$1:$I$38</definedName>
  </definedNames>
  <calcPr fullCalcOnLoad="1" refMode="R1C1"/>
</workbook>
</file>

<file path=xl/sharedStrings.xml><?xml version="1.0" encoding="utf-8"?>
<sst xmlns="http://schemas.openxmlformats.org/spreadsheetml/2006/main" count="1301" uniqueCount="211">
  <si>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</si>
  <si>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</si>
  <si>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</si>
  <si>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</si>
  <si>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</si>
  <si>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</si>
  <si>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</si>
  <si>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</si>
  <si>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</si>
  <si>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</si>
  <si>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</si>
  <si>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</si>
  <si>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</si>
  <si>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</si>
  <si>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</si>
  <si>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</si>
  <si>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</si>
  <si>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</si>
  <si>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</si>
  <si>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</si>
  <si>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</si>
  <si>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</si>
  <si>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</si>
  <si>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</si>
  <si>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</si>
  <si>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</si>
  <si>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</si>
  <si>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</si>
  <si>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</si>
  <si>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</si>
  <si>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</si>
  <si>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</si>
  <si>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</si>
  <si>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Список в соответствии с рейтингом</t>
  </si>
  <si>
    <t>№</t>
  </si>
  <si>
    <t>Список согласно занятым местам</t>
  </si>
  <si>
    <t>Кубок Башкортостана 2010</t>
  </si>
  <si>
    <t>Финал Турнира Всемирный день здоровья</t>
  </si>
  <si>
    <t>Аристов Александр</t>
  </si>
  <si>
    <t>Яковлев Михаил</t>
  </si>
  <si>
    <t>Аббасов Рустамхон</t>
  </si>
  <si>
    <t>Харламов Руслан</t>
  </si>
  <si>
    <t>Байбулдин Андрей</t>
  </si>
  <si>
    <t>Шапошников Александр</t>
  </si>
  <si>
    <t>Максютов Азат</t>
  </si>
  <si>
    <t>Сафиуллин Азат</t>
  </si>
  <si>
    <t>Фоминых Дмитрий</t>
  </si>
  <si>
    <t>Срумов Антон</t>
  </si>
  <si>
    <t>Шакуров Нафис</t>
  </si>
  <si>
    <t>Сазонов Николай</t>
  </si>
  <si>
    <t>Шакиров Ильяс</t>
  </si>
  <si>
    <t>Суфияров Эдуард</t>
  </si>
  <si>
    <t>Коротеев Георгий</t>
  </si>
  <si>
    <t>Мазурин Александр</t>
  </si>
  <si>
    <t>Фаткулин Раис</t>
  </si>
  <si>
    <t>Кузнецов Дмитрий</t>
  </si>
  <si>
    <t>Макаров Андрей</t>
  </si>
  <si>
    <t>Хабиров Марс</t>
  </si>
  <si>
    <t>Давлетов Тимур</t>
  </si>
  <si>
    <t>Рахматуллин Равиль</t>
  </si>
  <si>
    <t>1/2 финала Турнира Всемирный день здоровья</t>
  </si>
  <si>
    <t>Исмайлов Азат</t>
  </si>
  <si>
    <t>Прокофьев Михаил</t>
  </si>
  <si>
    <t>Коробко Павел</t>
  </si>
  <si>
    <t>Барышев Сергей</t>
  </si>
  <si>
    <t>Зубайдуллин Артем</t>
  </si>
  <si>
    <t>Гайнуллин Айдар</t>
  </si>
  <si>
    <t>Гайнуллин Айтуган</t>
  </si>
  <si>
    <t>Курбаншоева Лесана</t>
  </si>
  <si>
    <t>Лебедь Виктор</t>
  </si>
  <si>
    <t>Семенов Константин</t>
  </si>
  <si>
    <t>Ларионов Даниил</t>
  </si>
  <si>
    <t>Бахтияров Айрат</t>
  </si>
  <si>
    <t>Полищук Юрий</t>
  </si>
  <si>
    <t>Андрющенко Матвей</t>
  </si>
  <si>
    <t>Бортко Вячеслав</t>
  </si>
  <si>
    <t>Губайдуллин Вахит</t>
  </si>
  <si>
    <t>Полуфинал ветеранов Турнира Всемирный день здоровья</t>
  </si>
  <si>
    <t>Урманов Артур</t>
  </si>
  <si>
    <t>Аюпов Айдар</t>
  </si>
  <si>
    <t>Хубатулин Ринат</t>
  </si>
  <si>
    <t>Тодрамович Александр</t>
  </si>
  <si>
    <t>Бикбулатов Ильдар</t>
  </si>
  <si>
    <t>Шобухов Сергей</t>
  </si>
  <si>
    <t>Могилевская Инесса</t>
  </si>
  <si>
    <t>Тарараев Петр</t>
  </si>
  <si>
    <t>Ишбулатов Флюр</t>
  </si>
  <si>
    <t>Грошев Юрий</t>
  </si>
  <si>
    <t>Нуриев Харис</t>
  </si>
  <si>
    <t>Куряева Валентина</t>
  </si>
  <si>
    <t>Ерилин Сергей</t>
  </si>
  <si>
    <t>1/4 финала Турнира Всемирный день здоровья</t>
  </si>
  <si>
    <t>Закареев Али</t>
  </si>
  <si>
    <t>Чернышев Владимир</t>
  </si>
  <si>
    <t>Лукманов Ильнур</t>
  </si>
  <si>
    <t>Ключников Артем</t>
  </si>
  <si>
    <t>Саитов Ринат</t>
  </si>
  <si>
    <t>Ларионов Дмитрий</t>
  </si>
  <si>
    <t>Асылгужин Марсель</t>
  </si>
  <si>
    <t>Камалов Булат</t>
  </si>
  <si>
    <t>Гарипова Илина</t>
  </si>
  <si>
    <t>Стяжкин Андрей</t>
  </si>
  <si>
    <t>Юдичев Сергей</t>
  </si>
  <si>
    <t>1/8 финала Турнира Всемирный день здоровья</t>
  </si>
  <si>
    <t>Сайфуллин Рим</t>
  </si>
  <si>
    <t>Герасев Михаил</t>
  </si>
  <si>
    <t>Осипов Николай</t>
  </si>
  <si>
    <t>Байрамалов Леонид</t>
  </si>
  <si>
    <t>Огородников Алексей</t>
  </si>
  <si>
    <t>1/16 финала Турнира Всемирный день здоровья</t>
  </si>
  <si>
    <t>Сабаев Руслан</t>
  </si>
  <si>
    <t>Шаяхметов Азамат</t>
  </si>
  <si>
    <t>Лукьянова Ирина</t>
  </si>
  <si>
    <t>Медведев Тарас</t>
  </si>
  <si>
    <t>Юнусов Ринат</t>
  </si>
  <si>
    <t>Герасев Денис</t>
  </si>
  <si>
    <t>1/32 финала Турнира Всемирный день здоровья</t>
  </si>
  <si>
    <t>Сидоров Дмитрий</t>
  </si>
  <si>
    <t>Шагалеев Ленар</t>
  </si>
  <si>
    <t>Гайсина Альфия</t>
  </si>
  <si>
    <t>Ахметзянов Артур</t>
  </si>
  <si>
    <t>Хайруллин Артур</t>
  </si>
  <si>
    <t>Колесова Екатерина</t>
  </si>
  <si>
    <t>Салеев Артур</t>
  </si>
  <si>
    <t>Аминов Артур</t>
  </si>
  <si>
    <t>Халимонова Мария</t>
  </si>
  <si>
    <t>Мансуров Данар</t>
  </si>
  <si>
    <t>Киров Дмитрий</t>
  </si>
  <si>
    <t>Камеев Тимур</t>
  </si>
  <si>
    <t>Нагонев Владимир</t>
  </si>
  <si>
    <t>Фустов Виталий</t>
  </si>
  <si>
    <t>Лещенко Лев</t>
  </si>
  <si>
    <t>Аманов Эльдар</t>
  </si>
  <si>
    <t>Мухамедзянов Арсен</t>
  </si>
  <si>
    <t>Стяжкин Алексей</t>
  </si>
  <si>
    <t>1/64 финала Турнира Всемирный день здоровья</t>
  </si>
  <si>
    <t>Дильмухаметов Ильшат</t>
  </si>
  <si>
    <t>Разбежкина Вера</t>
  </si>
  <si>
    <t>Гаскаров Динар</t>
  </si>
  <si>
    <t>Зверс Виктория</t>
  </si>
  <si>
    <t>Зайцев Даниил</t>
  </si>
  <si>
    <t>Рахматуллина Гульназ</t>
  </si>
  <si>
    <t>Салмиярова Элеонора</t>
  </si>
  <si>
    <t>Гадельшин Тимур</t>
  </si>
  <si>
    <t>Патрушева Анастасия</t>
  </si>
  <si>
    <t>Иванов Дмитрий</t>
  </si>
  <si>
    <t>Аллес Максим</t>
  </si>
  <si>
    <t>Качкинов Эльвир</t>
  </si>
  <si>
    <t>Богачева Елена</t>
  </si>
  <si>
    <t>Григорьева Инна</t>
  </si>
  <si>
    <t>Медведева Ирина</t>
  </si>
  <si>
    <t>Разбежкин Андрей</t>
  </si>
  <si>
    <t>1/128 финала Турнира Всемирный день здоровья</t>
  </si>
  <si>
    <t>Щукин Станислав</t>
  </si>
  <si>
    <t>Надеев Денис</t>
  </si>
  <si>
    <t>Карманов Олег</t>
  </si>
  <si>
    <t>Муллахметов Альгис</t>
  </si>
  <si>
    <t>Хатымов Артем</t>
  </si>
  <si>
    <t>Сергеев Алексей</t>
  </si>
  <si>
    <t>Исхаков Денис</t>
  </si>
  <si>
    <t>Ишбулдина Полина</t>
  </si>
  <si>
    <t>Садртдинов Искандер</t>
  </si>
  <si>
    <t>Абдракипов Динар</t>
  </si>
  <si>
    <t>Муниров Эрик</t>
  </si>
  <si>
    <t>Ахмадишин Роман</t>
  </si>
  <si>
    <t>Багдасарян Кирилл</t>
  </si>
  <si>
    <t>Ялаев Родион</t>
  </si>
  <si>
    <t>Молчанов Илья</t>
  </si>
  <si>
    <t>Марванов Тимур</t>
  </si>
  <si>
    <t>Никеров Роман</t>
  </si>
  <si>
    <t>Хантимиров Артем</t>
  </si>
  <si>
    <t>Васиков Руслан</t>
  </si>
  <si>
    <t>Семенов Никита</t>
  </si>
  <si>
    <t>Шайхутдинов Динар</t>
  </si>
  <si>
    <t>Юсупов Ильмир</t>
  </si>
  <si>
    <t>Крапивин Дмитрий</t>
  </si>
  <si>
    <t>Битунов Алексей</t>
  </si>
  <si>
    <t>Фаисханов Денис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</si>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</sst>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181" fontId="12" fillId="2" borderId="0" xfId="0" applyNumberFormat="1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15" fillId="2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center"/>
      <protection/>
    </xf>
    <xf numFmtId="181" fontId="12" fillId="2" borderId="0" xfId="0" applyNumberFormat="1" applyFont="1" applyFill="1" applyAlignment="1" applyProtection="1">
      <alignment horizontal="center"/>
      <protection/>
    </xf>
    <xf numFmtId="0" fontId="16" fillId="2" borderId="1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6" fillId="2" borderId="0" xfId="0" applyFont="1" applyFill="1" applyAlignment="1" applyProtection="1">
      <alignment horizontal="center" vertical="center"/>
      <protection/>
    </xf>
    <xf numFmtId="181" fontId="16" fillId="2" borderId="0" xfId="0" applyNumberFormat="1" applyFont="1" applyFill="1" applyAlignment="1" applyProtection="1">
      <alignment horizontal="center" vertical="center"/>
      <protection/>
    </xf>
    <xf numFmtId="0" fontId="1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18" fillId="2" borderId="0" xfId="0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horizontal="right"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16" fillId="2" borderId="1" xfId="0" applyFont="1" applyFill="1" applyBorder="1" applyAlignment="1" applyProtection="1">
      <alignment horizontal="left" vertical="center"/>
      <protection/>
    </xf>
    <xf numFmtId="0" fontId="16" fillId="2" borderId="2" xfId="0" applyFont="1" applyFill="1" applyBorder="1" applyAlignment="1" applyProtection="1">
      <alignment horizontal="right" vertical="center"/>
      <protection/>
    </xf>
    <xf numFmtId="0" fontId="16" fillId="2" borderId="0" xfId="0" applyFont="1" applyFill="1" applyBorder="1" applyAlignment="1" applyProtection="1">
      <alignment horizontal="right" vertical="center"/>
      <protection/>
    </xf>
    <xf numFmtId="0" fontId="16" fillId="2" borderId="3" xfId="0" applyFont="1" applyFill="1" applyBorder="1" applyAlignment="1" applyProtection="1">
      <alignment horizontal="left" vertical="center"/>
      <protection/>
    </xf>
    <xf numFmtId="0" fontId="16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6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20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16" fillId="2" borderId="1" xfId="0" applyFont="1" applyFill="1" applyBorder="1" applyAlignment="1" applyProtection="1">
      <alignment vertical="center"/>
      <protection/>
    </xf>
    <xf numFmtId="0" fontId="16" fillId="2" borderId="3" xfId="0" applyFont="1" applyFill="1" applyBorder="1" applyAlignment="1" applyProtection="1">
      <alignment vertical="center"/>
      <protection/>
    </xf>
    <xf numFmtId="0" fontId="21" fillId="2" borderId="0" xfId="0" applyFont="1" applyFill="1" applyAlignment="1" applyProtection="1">
      <alignment horizontal="center" vertical="center"/>
      <protection/>
    </xf>
    <xf numFmtId="0" fontId="22" fillId="2" borderId="0" xfId="0" applyFont="1" applyFill="1" applyAlignment="1" applyProtection="1">
      <alignment vertical="center"/>
      <protection/>
    </xf>
    <xf numFmtId="0" fontId="23" fillId="2" borderId="0" xfId="0" applyFont="1" applyFill="1" applyAlignment="1" applyProtection="1">
      <alignment horizontal="right" vertical="center"/>
      <protection/>
    </xf>
    <xf numFmtId="181" fontId="21" fillId="2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10" fillId="2" borderId="3" xfId="0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428625</xdr:colOff>
      <xdr:row>2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4476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504825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0"/>
          <a:ext cx="914400" cy="4572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428625</xdr:colOff>
      <xdr:row>2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4476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504825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0"/>
          <a:ext cx="914400" cy="4572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447675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28675" cy="4191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9</xdr:col>
      <xdr:colOff>381000</xdr:colOff>
      <xdr:row>0</xdr:row>
      <xdr:rowOff>0</xdr:rowOff>
    </xdr:from>
    <xdr:to>
      <xdr:col>9</xdr:col>
      <xdr:colOff>1228725</xdr:colOff>
      <xdr:row>3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0"/>
          <a:ext cx="847725" cy="4286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504825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4476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9</xdr:col>
      <xdr:colOff>314325</xdr:colOff>
      <xdr:row>0</xdr:row>
      <xdr:rowOff>0</xdr:rowOff>
    </xdr:from>
    <xdr:to>
      <xdr:col>9</xdr:col>
      <xdr:colOff>1219200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0"/>
          <a:ext cx="904875" cy="4572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152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40222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141</v>
      </c>
      <c r="B7" s="28">
        <v>1</v>
      </c>
      <c r="C7" s="26" t="str">
        <f>6стр1!F67</f>
        <v>Исхаков Денис</v>
      </c>
      <c r="D7" s="25"/>
      <c r="E7" s="25"/>
      <c r="F7" s="25"/>
      <c r="G7" s="25"/>
      <c r="H7" s="25"/>
      <c r="I7" s="25"/>
    </row>
    <row r="8" spans="1:9" ht="18">
      <c r="A8" s="27" t="s">
        <v>153</v>
      </c>
      <c r="B8" s="28">
        <v>2</v>
      </c>
      <c r="C8" s="26" t="str">
        <f>6стр2!F7</f>
        <v>Крапивин Дмитрий</v>
      </c>
      <c r="D8" s="25"/>
      <c r="E8" s="25"/>
      <c r="F8" s="25"/>
      <c r="G8" s="25"/>
      <c r="H8" s="25"/>
      <c r="I8" s="25"/>
    </row>
    <row r="9" spans="1:9" ht="18">
      <c r="A9" s="27" t="s">
        <v>140</v>
      </c>
      <c r="B9" s="28">
        <v>3</v>
      </c>
      <c r="C9" s="26" t="str">
        <f>6стр3!J30</f>
        <v>Иванов Дмитрий</v>
      </c>
      <c r="D9" s="25"/>
      <c r="E9" s="25"/>
      <c r="F9" s="25"/>
      <c r="G9" s="25"/>
      <c r="H9" s="25"/>
      <c r="I9" s="25"/>
    </row>
    <row r="10" spans="1:9" ht="18">
      <c r="A10" s="27" t="s">
        <v>128</v>
      </c>
      <c r="B10" s="28">
        <v>4</v>
      </c>
      <c r="C10" s="26" t="str">
        <f>6стр3!J35</f>
        <v>Зайцев Даниил</v>
      </c>
      <c r="D10" s="25"/>
      <c r="E10" s="25"/>
      <c r="F10" s="25"/>
      <c r="G10" s="25"/>
      <c r="H10" s="25"/>
      <c r="I10" s="25"/>
    </row>
    <row r="11" spans="1:9" ht="18">
      <c r="A11" s="27" t="s">
        <v>154</v>
      </c>
      <c r="B11" s="28">
        <v>5</v>
      </c>
      <c r="C11" s="26" t="str">
        <f>6стр3!J66</f>
        <v>Рахматуллина Гульназ</v>
      </c>
      <c r="D11" s="25"/>
      <c r="E11" s="25"/>
      <c r="F11" s="25"/>
      <c r="G11" s="25"/>
      <c r="H11" s="25"/>
      <c r="I11" s="25"/>
    </row>
    <row r="12" spans="1:9" ht="18">
      <c r="A12" s="27" t="s">
        <v>155</v>
      </c>
      <c r="B12" s="28">
        <v>6</v>
      </c>
      <c r="C12" s="26" t="str">
        <f>6стр3!J68</f>
        <v>Юсупов Ильмир</v>
      </c>
      <c r="D12" s="25"/>
      <c r="E12" s="25"/>
      <c r="F12" s="25"/>
      <c r="G12" s="25"/>
      <c r="H12" s="25"/>
      <c r="I12" s="25"/>
    </row>
    <row r="13" spans="1:9" ht="18">
      <c r="A13" s="27" t="s">
        <v>156</v>
      </c>
      <c r="B13" s="28">
        <v>7</v>
      </c>
      <c r="C13" s="26" t="str">
        <f>6стр3!J70</f>
        <v>Гадельшин Тимур</v>
      </c>
      <c r="D13" s="25"/>
      <c r="E13" s="25"/>
      <c r="F13" s="25"/>
      <c r="G13" s="25"/>
      <c r="H13" s="25"/>
      <c r="I13" s="25"/>
    </row>
    <row r="14" spans="1:9" ht="18">
      <c r="A14" s="27" t="s">
        <v>157</v>
      </c>
      <c r="B14" s="28">
        <v>8</v>
      </c>
      <c r="C14" s="26" t="str">
        <f>6стр3!J72</f>
        <v>Хатымов Артем</v>
      </c>
      <c r="D14" s="25"/>
      <c r="E14" s="25"/>
      <c r="F14" s="25"/>
      <c r="G14" s="25"/>
      <c r="H14" s="25"/>
      <c r="I14" s="25"/>
    </row>
    <row r="15" spans="1:9" ht="18">
      <c r="A15" s="27" t="s">
        <v>158</v>
      </c>
      <c r="B15" s="28">
        <v>9</v>
      </c>
      <c r="C15" s="26" t="str">
        <f>6стр3!D72</f>
        <v>Камеев Тимур</v>
      </c>
      <c r="D15" s="25"/>
      <c r="E15" s="25"/>
      <c r="F15" s="25"/>
      <c r="G15" s="25"/>
      <c r="H15" s="25"/>
      <c r="I15" s="25"/>
    </row>
    <row r="16" spans="1:9" ht="18">
      <c r="A16" s="27" t="s">
        <v>145</v>
      </c>
      <c r="B16" s="28">
        <v>10</v>
      </c>
      <c r="C16" s="26" t="str">
        <f>6стр3!D75</f>
        <v>Муллахметов Альгис</v>
      </c>
      <c r="D16" s="25"/>
      <c r="E16" s="25"/>
      <c r="F16" s="25"/>
      <c r="G16" s="25"/>
      <c r="H16" s="25"/>
      <c r="I16" s="25"/>
    </row>
    <row r="17" spans="1:9" ht="18">
      <c r="A17" s="27" t="s">
        <v>159</v>
      </c>
      <c r="B17" s="28">
        <v>11</v>
      </c>
      <c r="C17" s="26" t="str">
        <f>6стр3!G70</f>
        <v>Шайхутдинов Динар</v>
      </c>
      <c r="D17" s="25"/>
      <c r="E17" s="25"/>
      <c r="F17" s="25"/>
      <c r="G17" s="25"/>
      <c r="H17" s="25"/>
      <c r="I17" s="25"/>
    </row>
    <row r="18" spans="1:9" ht="18">
      <c r="A18" s="27" t="s">
        <v>160</v>
      </c>
      <c r="B18" s="28">
        <v>12</v>
      </c>
      <c r="C18" s="26" t="str">
        <f>6стр3!G72</f>
        <v>Карманов Олег</v>
      </c>
      <c r="D18" s="25"/>
      <c r="E18" s="25"/>
      <c r="F18" s="25"/>
      <c r="G18" s="25"/>
      <c r="H18" s="25"/>
      <c r="I18" s="25"/>
    </row>
    <row r="19" spans="1:9" ht="18">
      <c r="A19" s="27" t="s">
        <v>146</v>
      </c>
      <c r="B19" s="28">
        <v>13</v>
      </c>
      <c r="C19" s="26" t="str">
        <f>6стр3!H76</f>
        <v>Патрушева Анастасия</v>
      </c>
      <c r="D19" s="25"/>
      <c r="E19" s="25"/>
      <c r="F19" s="25"/>
      <c r="G19" s="25"/>
      <c r="H19" s="25"/>
      <c r="I19" s="25"/>
    </row>
    <row r="20" spans="1:9" ht="18">
      <c r="A20" s="27" t="s">
        <v>161</v>
      </c>
      <c r="B20" s="28">
        <v>14</v>
      </c>
      <c r="C20" s="26" t="str">
        <f>6стр3!H79</f>
        <v>Садртдинов Искандер</v>
      </c>
      <c r="D20" s="25"/>
      <c r="E20" s="25"/>
      <c r="F20" s="25"/>
      <c r="G20" s="25"/>
      <c r="H20" s="25"/>
      <c r="I20" s="25"/>
    </row>
    <row r="21" spans="1:9" ht="18">
      <c r="A21" s="27" t="s">
        <v>162</v>
      </c>
      <c r="B21" s="28">
        <v>15</v>
      </c>
      <c r="C21" s="26" t="str">
        <f>6стр3!J74</f>
        <v>Щукин Станислав</v>
      </c>
      <c r="D21" s="25"/>
      <c r="E21" s="25"/>
      <c r="F21" s="25"/>
      <c r="G21" s="25"/>
      <c r="H21" s="25"/>
      <c r="I21" s="25"/>
    </row>
    <row r="22" spans="1:9" ht="18">
      <c r="A22" s="27" t="s">
        <v>163</v>
      </c>
      <c r="B22" s="28">
        <v>16</v>
      </c>
      <c r="C22" s="26" t="str">
        <f>6стр3!J76</f>
        <v>Богачева Елена</v>
      </c>
      <c r="D22" s="25"/>
      <c r="E22" s="25"/>
      <c r="F22" s="25"/>
      <c r="G22" s="25"/>
      <c r="H22" s="25"/>
      <c r="I22" s="25"/>
    </row>
    <row r="23" spans="1:9" ht="18">
      <c r="A23" s="27" t="s">
        <v>164</v>
      </c>
      <c r="B23" s="28">
        <v>17</v>
      </c>
      <c r="C23" s="26" t="str">
        <f>6стр3!E84</f>
        <v>Надеев Денис</v>
      </c>
      <c r="D23" s="25"/>
      <c r="E23" s="25"/>
      <c r="F23" s="25"/>
      <c r="G23" s="25"/>
      <c r="H23" s="25"/>
      <c r="I23" s="25"/>
    </row>
    <row r="24" spans="1:9" ht="18">
      <c r="A24" s="27" t="s">
        <v>165</v>
      </c>
      <c r="B24" s="28">
        <v>18</v>
      </c>
      <c r="C24" s="26" t="str">
        <f>6стр3!E90</f>
        <v>Аллес Максим</v>
      </c>
      <c r="D24" s="25"/>
      <c r="E24" s="25"/>
      <c r="F24" s="25"/>
      <c r="G24" s="25"/>
      <c r="H24" s="25"/>
      <c r="I24" s="25"/>
    </row>
    <row r="25" spans="1:9" ht="18">
      <c r="A25" s="27" t="s">
        <v>166</v>
      </c>
      <c r="B25" s="28">
        <v>19</v>
      </c>
      <c r="C25" s="26" t="str">
        <f>6стр3!I82</f>
        <v>Сергеев Алексей</v>
      </c>
      <c r="D25" s="25"/>
      <c r="E25" s="25"/>
      <c r="F25" s="25"/>
      <c r="G25" s="25"/>
      <c r="H25" s="25"/>
      <c r="I25" s="25"/>
    </row>
    <row r="26" spans="1:9" ht="18">
      <c r="A26" s="27" t="s">
        <v>167</v>
      </c>
      <c r="B26" s="28">
        <v>20</v>
      </c>
      <c r="C26" s="26" t="str">
        <f>6стр3!I84</f>
        <v>Семенов Никита</v>
      </c>
      <c r="D26" s="25"/>
      <c r="E26" s="25"/>
      <c r="F26" s="25"/>
      <c r="G26" s="25"/>
      <c r="H26" s="25"/>
      <c r="I26" s="25"/>
    </row>
    <row r="27" spans="1:9" ht="18">
      <c r="A27" s="27" t="s">
        <v>168</v>
      </c>
      <c r="B27" s="28">
        <v>21</v>
      </c>
      <c r="C27" s="26" t="str">
        <f>6стр3!I87</f>
        <v>Абдракипов Динар</v>
      </c>
      <c r="D27" s="25"/>
      <c r="E27" s="25"/>
      <c r="F27" s="25"/>
      <c r="G27" s="25"/>
      <c r="H27" s="25"/>
      <c r="I27" s="25"/>
    </row>
    <row r="28" spans="1:9" ht="18">
      <c r="A28" s="27" t="s">
        <v>169</v>
      </c>
      <c r="B28" s="28">
        <v>22</v>
      </c>
      <c r="C28" s="26" t="str">
        <f>6стр3!I90</f>
        <v>Марванов Тимур</v>
      </c>
      <c r="D28" s="25"/>
      <c r="E28" s="25"/>
      <c r="F28" s="25"/>
      <c r="G28" s="25"/>
      <c r="H28" s="25"/>
      <c r="I28" s="25"/>
    </row>
    <row r="29" spans="1:9" ht="18">
      <c r="A29" s="27" t="s">
        <v>170</v>
      </c>
      <c r="B29" s="28">
        <v>23</v>
      </c>
      <c r="C29" s="26" t="str">
        <f>6стр4!F6</f>
        <v>Молчанов Илья</v>
      </c>
      <c r="D29" s="25"/>
      <c r="E29" s="25"/>
      <c r="F29" s="25"/>
      <c r="G29" s="25"/>
      <c r="H29" s="25"/>
      <c r="I29" s="25"/>
    </row>
    <row r="30" spans="1:9" ht="18">
      <c r="A30" s="27" t="s">
        <v>171</v>
      </c>
      <c r="B30" s="28">
        <v>24</v>
      </c>
      <c r="C30" s="26" t="str">
        <f>6стр4!F8</f>
        <v>Муниров Эрик</v>
      </c>
      <c r="D30" s="25"/>
      <c r="E30" s="25"/>
      <c r="F30" s="25"/>
      <c r="G30" s="25"/>
      <c r="H30" s="25"/>
      <c r="I30" s="25"/>
    </row>
    <row r="31" spans="1:9" ht="18">
      <c r="A31" s="27" t="s">
        <v>172</v>
      </c>
      <c r="B31" s="28">
        <v>25</v>
      </c>
      <c r="C31" s="26" t="str">
        <f>6стр4!E12</f>
        <v>Ишбулдина Полина</v>
      </c>
      <c r="D31" s="25"/>
      <c r="E31" s="25"/>
      <c r="F31" s="25"/>
      <c r="G31" s="25"/>
      <c r="H31" s="25"/>
      <c r="I31" s="25"/>
    </row>
    <row r="32" spans="1:9" ht="18">
      <c r="A32" s="27" t="s">
        <v>173</v>
      </c>
      <c r="B32" s="28">
        <v>26</v>
      </c>
      <c r="C32" s="26" t="str">
        <f>6стр4!E18</f>
        <v>Никеров Роман</v>
      </c>
      <c r="D32" s="25"/>
      <c r="E32" s="25"/>
      <c r="F32" s="25"/>
      <c r="G32" s="25"/>
      <c r="H32" s="25"/>
      <c r="I32" s="25"/>
    </row>
    <row r="33" spans="1:9" ht="18">
      <c r="A33" s="27" t="s">
        <v>174</v>
      </c>
      <c r="B33" s="28">
        <v>27</v>
      </c>
      <c r="C33" s="26" t="str">
        <f>6стр4!I5</f>
        <v>Ахмадишин Роман</v>
      </c>
      <c r="D33" s="25"/>
      <c r="E33" s="25"/>
      <c r="F33" s="25"/>
      <c r="G33" s="25"/>
      <c r="H33" s="25"/>
      <c r="I33" s="25"/>
    </row>
    <row r="34" spans="1:9" ht="18">
      <c r="A34" s="27" t="s">
        <v>175</v>
      </c>
      <c r="B34" s="28">
        <v>28</v>
      </c>
      <c r="C34" s="26" t="str">
        <f>6стр4!I7</f>
        <v>Багдасарян Кирилл</v>
      </c>
      <c r="D34" s="25"/>
      <c r="E34" s="25"/>
      <c r="F34" s="25"/>
      <c r="G34" s="25"/>
      <c r="H34" s="25"/>
      <c r="I34" s="25"/>
    </row>
    <row r="35" spans="1:9" ht="18">
      <c r="A35" s="27" t="s">
        <v>149</v>
      </c>
      <c r="B35" s="28">
        <v>29</v>
      </c>
      <c r="C35" s="26" t="str">
        <f>6стр4!J12</f>
        <v>Григорьева Инна</v>
      </c>
      <c r="D35" s="25"/>
      <c r="E35" s="25"/>
      <c r="F35" s="25"/>
      <c r="G35" s="25"/>
      <c r="H35" s="25"/>
      <c r="I35" s="25"/>
    </row>
    <row r="36" spans="1:9" ht="18">
      <c r="A36" s="27" t="s">
        <v>144</v>
      </c>
      <c r="B36" s="28">
        <v>30</v>
      </c>
      <c r="C36" s="26" t="str">
        <f>6стр4!J15</f>
        <v>Хантимиров Артем</v>
      </c>
      <c r="D36" s="25"/>
      <c r="E36" s="25"/>
      <c r="F36" s="25"/>
      <c r="G36" s="25"/>
      <c r="H36" s="25"/>
      <c r="I36" s="25"/>
    </row>
    <row r="37" spans="1:9" ht="18">
      <c r="A37" s="27" t="s">
        <v>148</v>
      </c>
      <c r="B37" s="28">
        <v>31</v>
      </c>
      <c r="C37" s="26" t="str">
        <f>6стр4!H17</f>
        <v>Васиков Руслан</v>
      </c>
      <c r="D37" s="25"/>
      <c r="E37" s="25"/>
      <c r="F37" s="25"/>
      <c r="G37" s="25"/>
      <c r="H37" s="25"/>
      <c r="I37" s="25"/>
    </row>
    <row r="38" spans="1:9" ht="18">
      <c r="A38" s="27" t="s">
        <v>147</v>
      </c>
      <c r="B38" s="28">
        <v>32</v>
      </c>
      <c r="C38" s="26" t="str">
        <f>6стр4!H19</f>
        <v>Ялаев Родион</v>
      </c>
      <c r="D38" s="25"/>
      <c r="E38" s="25"/>
      <c r="F38" s="25"/>
      <c r="G38" s="25"/>
      <c r="H38" s="25"/>
      <c r="I38" s="25"/>
    </row>
    <row r="39" spans="1:9" ht="18">
      <c r="A39" s="27" t="s">
        <v>176</v>
      </c>
      <c r="B39" s="28">
        <v>33</v>
      </c>
      <c r="C39" s="26" t="str">
        <f>6стр4!E35</f>
        <v>Качкинов Эльвир</v>
      </c>
      <c r="D39" s="25"/>
      <c r="E39" s="25"/>
      <c r="F39" s="25"/>
      <c r="G39" s="25"/>
      <c r="H39" s="25"/>
      <c r="I39" s="25"/>
    </row>
    <row r="40" spans="1:9" ht="18">
      <c r="A40" s="27" t="s">
        <v>143</v>
      </c>
      <c r="B40" s="28">
        <v>34</v>
      </c>
      <c r="C40" s="26" t="str">
        <f>6стр4!E38</f>
        <v>Битунов Алексей</v>
      </c>
      <c r="D40" s="25"/>
      <c r="E40" s="25"/>
      <c r="F40" s="25"/>
      <c r="G40" s="25"/>
      <c r="H40" s="25"/>
      <c r="I40" s="25"/>
    </row>
    <row r="41" spans="1:9" ht="18">
      <c r="A41" s="27" t="s">
        <v>177</v>
      </c>
      <c r="B41" s="28">
        <v>35</v>
      </c>
      <c r="C41" s="26" t="str">
        <f>6стр4!J22</f>
        <v>Фаисханов Денис</v>
      </c>
      <c r="D41" s="25"/>
      <c r="E41" s="25"/>
      <c r="F41" s="25"/>
      <c r="G41" s="25"/>
      <c r="H41" s="25"/>
      <c r="I41" s="25"/>
    </row>
    <row r="42" spans="1:9" ht="18">
      <c r="A42" s="27" t="s">
        <v>32</v>
      </c>
      <c r="B42" s="28">
        <v>36</v>
      </c>
      <c r="C42" s="26">
        <f>6стр4!J24</f>
        <v>0</v>
      </c>
      <c r="D42" s="25"/>
      <c r="E42" s="25"/>
      <c r="F42" s="25"/>
      <c r="G42" s="25"/>
      <c r="H42" s="25"/>
      <c r="I42" s="25"/>
    </row>
    <row r="43" spans="1:9" ht="18">
      <c r="A43" s="27" t="s">
        <v>32</v>
      </c>
      <c r="B43" s="28">
        <v>37</v>
      </c>
      <c r="C43" s="26">
        <f>6стр4!J28</f>
        <v>0</v>
      </c>
      <c r="D43" s="25"/>
      <c r="E43" s="25"/>
      <c r="F43" s="25"/>
      <c r="G43" s="25"/>
      <c r="H43" s="25"/>
      <c r="I43" s="25"/>
    </row>
    <row r="44" spans="1:9" ht="18">
      <c r="A44" s="27" t="s">
        <v>32</v>
      </c>
      <c r="B44" s="28">
        <v>38</v>
      </c>
      <c r="C44" s="26">
        <f>6стр4!J31</f>
        <v>0</v>
      </c>
      <c r="D44" s="25"/>
      <c r="E44" s="25"/>
      <c r="F44" s="25"/>
      <c r="G44" s="25"/>
      <c r="H44" s="25"/>
      <c r="I44" s="25"/>
    </row>
    <row r="45" spans="1:9" ht="18">
      <c r="A45" s="27" t="s">
        <v>32</v>
      </c>
      <c r="B45" s="28">
        <v>39</v>
      </c>
      <c r="C45" s="26">
        <f>6стр4!H33</f>
        <v>0</v>
      </c>
      <c r="D45" s="25"/>
      <c r="E45" s="25"/>
      <c r="F45" s="25"/>
      <c r="G45" s="25"/>
      <c r="H45" s="25"/>
      <c r="I45" s="25"/>
    </row>
    <row r="46" spans="1:9" ht="18">
      <c r="A46" s="27" t="s">
        <v>32</v>
      </c>
      <c r="B46" s="28">
        <v>40</v>
      </c>
      <c r="C46" s="26">
        <f>6стр4!H35</f>
        <v>0</v>
      </c>
      <c r="D46" s="25"/>
      <c r="E46" s="25"/>
      <c r="F46" s="25"/>
      <c r="G46" s="25"/>
      <c r="H46" s="25"/>
      <c r="I46" s="25"/>
    </row>
    <row r="47" spans="1:9" ht="18">
      <c r="A47" s="27" t="s">
        <v>32</v>
      </c>
      <c r="B47" s="28">
        <v>41</v>
      </c>
      <c r="C47" s="26">
        <f>6стр4!J43</f>
        <v>0</v>
      </c>
      <c r="D47" s="25"/>
      <c r="E47" s="25"/>
      <c r="F47" s="25"/>
      <c r="G47" s="25"/>
      <c r="H47" s="25"/>
      <c r="I47" s="25"/>
    </row>
    <row r="48" spans="1:9" ht="18">
      <c r="A48" s="27" t="s">
        <v>32</v>
      </c>
      <c r="B48" s="28">
        <v>42</v>
      </c>
      <c r="C48" s="26">
        <f>6стр4!J49</f>
        <v>0</v>
      </c>
      <c r="D48" s="25"/>
      <c r="E48" s="25"/>
      <c r="F48" s="25"/>
      <c r="G48" s="25"/>
      <c r="H48" s="25"/>
      <c r="I48" s="25"/>
    </row>
    <row r="49" spans="1:9" ht="18">
      <c r="A49" s="27" t="s">
        <v>32</v>
      </c>
      <c r="B49" s="28">
        <v>43</v>
      </c>
      <c r="C49" s="26">
        <f>6стр4!J52</f>
        <v>0</v>
      </c>
      <c r="D49" s="25"/>
      <c r="E49" s="25"/>
      <c r="F49" s="25"/>
      <c r="G49" s="25"/>
      <c r="H49" s="25"/>
      <c r="I49" s="25"/>
    </row>
    <row r="50" spans="1:9" ht="18">
      <c r="A50" s="27" t="s">
        <v>32</v>
      </c>
      <c r="B50" s="28">
        <v>44</v>
      </c>
      <c r="C50" s="26">
        <f>6стр4!J54</f>
        <v>0</v>
      </c>
      <c r="D50" s="25"/>
      <c r="E50" s="25"/>
      <c r="F50" s="25"/>
      <c r="G50" s="25"/>
      <c r="H50" s="25"/>
      <c r="I50" s="25"/>
    </row>
    <row r="51" spans="1:9" ht="18">
      <c r="A51" s="27" t="s">
        <v>32</v>
      </c>
      <c r="B51" s="28">
        <v>45</v>
      </c>
      <c r="C51" s="26">
        <f>6стр4!G53</f>
        <v>0</v>
      </c>
      <c r="D51" s="25"/>
      <c r="E51" s="25"/>
      <c r="F51" s="25"/>
      <c r="G51" s="25"/>
      <c r="H51" s="25"/>
      <c r="I51" s="25"/>
    </row>
    <row r="52" spans="1:9" ht="18">
      <c r="A52" s="27" t="s">
        <v>32</v>
      </c>
      <c r="B52" s="28">
        <v>46</v>
      </c>
      <c r="C52" s="26">
        <f>6стр4!G56</f>
        <v>0</v>
      </c>
      <c r="D52" s="25"/>
      <c r="E52" s="25"/>
      <c r="F52" s="25"/>
      <c r="G52" s="25"/>
      <c r="H52" s="25"/>
      <c r="I52" s="25"/>
    </row>
    <row r="53" spans="1:9" ht="18">
      <c r="A53" s="27" t="s">
        <v>32</v>
      </c>
      <c r="B53" s="28">
        <v>47</v>
      </c>
      <c r="C53" s="26">
        <f>6стр4!J56</f>
        <v>0</v>
      </c>
      <c r="D53" s="25"/>
      <c r="E53" s="25"/>
      <c r="F53" s="25"/>
      <c r="G53" s="25"/>
      <c r="H53" s="25"/>
      <c r="I53" s="25"/>
    </row>
    <row r="54" spans="1:9" ht="18">
      <c r="A54" s="27" t="s">
        <v>32</v>
      </c>
      <c r="B54" s="28">
        <v>48</v>
      </c>
      <c r="C54" s="26">
        <f>6стр4!J58</f>
        <v>0</v>
      </c>
      <c r="D54" s="25"/>
      <c r="E54" s="25"/>
      <c r="F54" s="25"/>
      <c r="G54" s="25"/>
      <c r="H54" s="25"/>
      <c r="I54" s="25"/>
    </row>
    <row r="55" spans="1:9" ht="18">
      <c r="A55" s="27" t="s">
        <v>32</v>
      </c>
      <c r="B55" s="28">
        <v>49</v>
      </c>
      <c r="C55" s="26">
        <f>6стр4!E68</f>
        <v>0</v>
      </c>
      <c r="D55" s="25"/>
      <c r="E55" s="25"/>
      <c r="F55" s="25"/>
      <c r="G55" s="25"/>
      <c r="H55" s="25"/>
      <c r="I55" s="25"/>
    </row>
    <row r="56" spans="1:9" ht="18">
      <c r="A56" s="27" t="s">
        <v>32</v>
      </c>
      <c r="B56" s="28">
        <v>50</v>
      </c>
      <c r="C56" s="26">
        <f>6стр4!E71</f>
        <v>0</v>
      </c>
      <c r="D56" s="25"/>
      <c r="E56" s="25"/>
      <c r="F56" s="25"/>
      <c r="G56" s="25"/>
      <c r="H56" s="25"/>
      <c r="I56" s="25"/>
    </row>
    <row r="57" spans="1:9" ht="18">
      <c r="A57" s="27" t="s">
        <v>32</v>
      </c>
      <c r="B57" s="28">
        <v>51</v>
      </c>
      <c r="C57" s="26">
        <f>6стр4!G59</f>
        <v>0</v>
      </c>
      <c r="D57" s="25"/>
      <c r="E57" s="25"/>
      <c r="F57" s="25"/>
      <c r="G57" s="25"/>
      <c r="H57" s="25"/>
      <c r="I57" s="25"/>
    </row>
    <row r="58" spans="1:9" ht="18">
      <c r="A58" s="27" t="s">
        <v>32</v>
      </c>
      <c r="B58" s="28">
        <v>52</v>
      </c>
      <c r="C58" s="26">
        <f>6стр4!G61</f>
        <v>0</v>
      </c>
      <c r="D58" s="25"/>
      <c r="E58" s="25"/>
      <c r="F58" s="25"/>
      <c r="G58" s="25"/>
      <c r="H58" s="25"/>
      <c r="I58" s="25"/>
    </row>
    <row r="59" spans="1:9" ht="18">
      <c r="A59" s="27" t="s">
        <v>32</v>
      </c>
      <c r="B59" s="28">
        <v>53</v>
      </c>
      <c r="C59" s="26">
        <f>6стр4!J67</f>
        <v>0</v>
      </c>
      <c r="D59" s="25"/>
      <c r="E59" s="25"/>
      <c r="F59" s="25"/>
      <c r="G59" s="25"/>
      <c r="H59" s="25"/>
      <c r="I59" s="25"/>
    </row>
    <row r="60" spans="1:9" ht="18">
      <c r="A60" s="27" t="s">
        <v>32</v>
      </c>
      <c r="B60" s="28">
        <v>54</v>
      </c>
      <c r="C60" s="26">
        <f>6стр4!J70</f>
        <v>0</v>
      </c>
      <c r="D60" s="25"/>
      <c r="E60" s="25"/>
      <c r="F60" s="25"/>
      <c r="G60" s="25"/>
      <c r="H60" s="25"/>
      <c r="I60" s="25"/>
    </row>
    <row r="61" spans="1:9" ht="18">
      <c r="A61" s="27" t="s">
        <v>32</v>
      </c>
      <c r="B61" s="28">
        <v>55</v>
      </c>
      <c r="C61" s="26">
        <f>6стр4!F86</f>
        <v>0</v>
      </c>
      <c r="D61" s="25"/>
      <c r="E61" s="25"/>
      <c r="F61" s="25"/>
      <c r="G61" s="25"/>
      <c r="H61" s="25"/>
      <c r="I61" s="25"/>
    </row>
    <row r="62" spans="1:9" ht="18">
      <c r="A62" s="27" t="s">
        <v>32</v>
      </c>
      <c r="B62" s="28">
        <v>56</v>
      </c>
      <c r="C62" s="26">
        <f>6стр4!F88</f>
        <v>0</v>
      </c>
      <c r="D62" s="25"/>
      <c r="E62" s="25"/>
      <c r="F62" s="25"/>
      <c r="G62" s="25"/>
      <c r="H62" s="25"/>
      <c r="I62" s="25"/>
    </row>
    <row r="63" spans="1:9" ht="18">
      <c r="A63" s="27" t="s">
        <v>32</v>
      </c>
      <c r="B63" s="28">
        <v>57</v>
      </c>
      <c r="C63" s="26">
        <f>6стр4!J78</f>
        <v>0</v>
      </c>
      <c r="D63" s="25"/>
      <c r="E63" s="25"/>
      <c r="F63" s="25"/>
      <c r="G63" s="25"/>
      <c r="H63" s="25"/>
      <c r="I63" s="25"/>
    </row>
    <row r="64" spans="1:9" ht="18">
      <c r="A64" s="27" t="s">
        <v>32</v>
      </c>
      <c r="B64" s="28">
        <v>58</v>
      </c>
      <c r="C64" s="26">
        <f>6стр4!J84</f>
        <v>0</v>
      </c>
      <c r="D64" s="25"/>
      <c r="E64" s="25"/>
      <c r="F64" s="25"/>
      <c r="G64" s="25"/>
      <c r="H64" s="25"/>
      <c r="I64" s="25"/>
    </row>
    <row r="65" spans="1:9" ht="18">
      <c r="A65" s="27" t="s">
        <v>32</v>
      </c>
      <c r="B65" s="28">
        <v>59</v>
      </c>
      <c r="C65" s="26">
        <f>6стр4!J88</f>
        <v>0</v>
      </c>
      <c r="D65" s="25"/>
      <c r="E65" s="25"/>
      <c r="F65" s="25"/>
      <c r="G65" s="25"/>
      <c r="H65" s="25"/>
      <c r="I65" s="25"/>
    </row>
    <row r="66" spans="1:9" ht="18">
      <c r="A66" s="27" t="s">
        <v>32</v>
      </c>
      <c r="B66" s="28">
        <v>60</v>
      </c>
      <c r="C66" s="26">
        <f>6стр4!J90</f>
        <v>0</v>
      </c>
      <c r="D66" s="25"/>
      <c r="E66" s="25"/>
      <c r="F66" s="25"/>
      <c r="G66" s="25"/>
      <c r="H66" s="25"/>
      <c r="I66" s="25"/>
    </row>
    <row r="67" spans="1:9" ht="18">
      <c r="A67" s="27" t="s">
        <v>32</v>
      </c>
      <c r="B67" s="28">
        <v>61</v>
      </c>
      <c r="C67" s="26">
        <f>6стр4!D89</f>
        <v>0</v>
      </c>
      <c r="D67" s="25"/>
      <c r="E67" s="25"/>
      <c r="F67" s="25"/>
      <c r="G67" s="25"/>
      <c r="H67" s="25"/>
      <c r="I67" s="25"/>
    </row>
    <row r="68" spans="1:9" ht="18">
      <c r="A68" s="27" t="s">
        <v>32</v>
      </c>
      <c r="B68" s="28">
        <v>62</v>
      </c>
      <c r="C68" s="26">
        <f>6стр4!D92</f>
        <v>0</v>
      </c>
      <c r="D68" s="25"/>
      <c r="E68" s="25"/>
      <c r="F68" s="25"/>
      <c r="G68" s="25"/>
      <c r="H68" s="25"/>
      <c r="I68" s="25"/>
    </row>
    <row r="69" spans="1:9" ht="18">
      <c r="A69" s="27" t="s">
        <v>32</v>
      </c>
      <c r="B69" s="28">
        <v>63</v>
      </c>
      <c r="C69" s="26">
        <f>6стр4!G92</f>
        <v>0</v>
      </c>
      <c r="D69" s="25"/>
      <c r="E69" s="25"/>
      <c r="F69" s="25"/>
      <c r="G69" s="25"/>
      <c r="H69" s="25"/>
      <c r="I69" s="25"/>
    </row>
    <row r="70" spans="1:9" ht="18">
      <c r="A70" s="27" t="s">
        <v>32</v>
      </c>
      <c r="B70" s="28">
        <v>64</v>
      </c>
      <c r="C70" s="26" t="str">
        <f>6стр4!G94</f>
        <v>нет</v>
      </c>
      <c r="D70" s="25"/>
      <c r="E70" s="25"/>
      <c r="F70" s="25"/>
      <c r="G70" s="25"/>
      <c r="H70" s="25"/>
      <c r="I70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Сп4!A1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Сп4!A2</f>
        <v>1/32 финала Турнира Всемирный день здоровья</v>
      </c>
      <c r="B2" s="36"/>
      <c r="C2" s="36"/>
      <c r="D2" s="36"/>
      <c r="E2" s="36"/>
      <c r="F2" s="36"/>
      <c r="G2" s="36"/>
    </row>
    <row r="3" spans="1:7" ht="15.75">
      <c r="A3" s="35">
        <f>Сп4!A3</f>
        <v>40237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Сп4!A7</f>
        <v>Сидоров Дмитрий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117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Сп4!A38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117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Сп4!A23</f>
        <v>Нагонев Владимир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129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Сп4!A22</f>
        <v>Камеев Тимур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117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Сп4!A15</f>
        <v>Салеев Артур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123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Сп4!A30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123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Сп4!A31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122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Сп4!A14</f>
        <v>Колесова Екатерина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117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Сп4!A11</f>
        <v>Ахметзянов Артур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120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Сп4!A34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120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Сп4!A27</f>
        <v>Мухамедзянов Арсен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133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Сп4!A18</f>
        <v>Халимонова Мария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119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Сп4!A19</f>
        <v>Мансуров Данар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132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Сп4!A26</f>
        <v>Аманов Эльдар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119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Сп4!A35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119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Сп4!A10</f>
        <v>Гайсина Альфия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106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Сп4!A9</f>
        <v>Шагалеев Ленар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118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Сп4!A36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106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Сп4!A25</f>
        <v>Лещенко Лев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106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Сп4!A20</f>
        <v>Осипов Николай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106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Сп4!A17</f>
        <v>Аминов Артур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124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Сп4!A28</f>
        <v>Стяжкин Алексей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124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Сп4!A33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114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Сп4!A12</f>
        <v>Юнусов Ринат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106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Сп4!A13</f>
        <v>Хайруллин Артур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121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Сп4!A32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98</v>
      </c>
      <c r="E56" s="11"/>
      <c r="F56" s="18">
        <v>-31</v>
      </c>
      <c r="G56" s="6" t="str">
        <f>IF(G36=F20,F52,IF(G36=F52,F20,0))</f>
        <v>Сидоров Дмитрий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Сп4!A29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98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Сп4!A16</f>
        <v>Асылгужин Марсель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113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Сп4!A21</f>
        <v>Киров Дмитрий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127</v>
      </c>
      <c r="D62" s="11"/>
      <c r="E62" s="4">
        <v>-58</v>
      </c>
      <c r="F62" s="6" t="str">
        <f>IF(4стр2!H14=4стр2!G10,4стр2!G18,IF(4стр2!H14=4стр2!G18,4стр2!G10,0))</f>
        <v>Ахметзянов Артур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Сп4!A24</f>
        <v>Фустов Виталий</v>
      </c>
      <c r="C63" s="11"/>
      <c r="D63" s="11"/>
      <c r="E63" s="5"/>
      <c r="F63" s="7">
        <v>61</v>
      </c>
      <c r="G63" s="8" t="s">
        <v>119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113</v>
      </c>
      <c r="E64" s="4">
        <v>-59</v>
      </c>
      <c r="F64" s="10" t="str">
        <f>IF(4стр2!H30=4стр2!G26,4стр2!G34,IF(4стр2!H30=4стр2!G34,4стр2!G26,0))</f>
        <v>Гайсина Альфия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Сп4!A37</f>
        <v>нет</v>
      </c>
      <c r="C65" s="11"/>
      <c r="D65" s="5"/>
      <c r="E65" s="5"/>
      <c r="F65" s="4">
        <v>-61</v>
      </c>
      <c r="G65" s="6" t="str">
        <f>IF(G63=F62,F64,IF(G63=F64,F62,0))</f>
        <v>Ахметзянов Артур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113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Сп4!A8</f>
        <v>Медведев Тарас</v>
      </c>
      <c r="C67" s="5"/>
      <c r="D67" s="5"/>
      <c r="E67" s="4">
        <v>-56</v>
      </c>
      <c r="F67" s="6" t="str">
        <f>IF(4стр2!G10=4стр2!F6,4стр2!F14,IF(4стр2!G10=4стр2!F14,4стр2!F6,0))</f>
        <v>Хайруллин Артур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98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IF(4стр2!F6=4стр2!E4,4стр2!E8,IF(4стр2!F6=4стр2!E8,4стр2!E4,0))</f>
        <v>Салеев Артур</v>
      </c>
      <c r="C69" s="5"/>
      <c r="D69" s="5"/>
      <c r="E69" s="4">
        <v>-57</v>
      </c>
      <c r="F69" s="10" t="str">
        <f>IF(4стр2!G26=4стр2!F22,4стр2!F30,IF(4стр2!G26=4стр2!F30,4стр2!F22,0))</f>
        <v>Асылгужин Марсель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123</v>
      </c>
      <c r="D70" s="5"/>
      <c r="E70" s="5"/>
      <c r="F70" s="4">
        <v>-62</v>
      </c>
      <c r="G70" s="6" t="str">
        <f>IF(G68=F67,F69,IF(G68=F69,F67,0))</f>
        <v>Хайруллин Артур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IF(4стр2!F14=4стр2!E12,4стр2!E16,IF(4стр2!F14=4стр2!E16,4стр2!E12,0))</f>
        <v>Шагалеев Ленар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123</v>
      </c>
      <c r="E72" s="4">
        <v>-63</v>
      </c>
      <c r="F72" s="6" t="str">
        <f>IF(C70=B69,B71,IF(C70=B71,B69,0))</f>
        <v>Шагалеев Ленар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IF(4стр2!F22=4стр2!E20,4стр2!E24,IF(4стр2!F22=4стр2!E24,4стр2!E20,0))</f>
        <v>Аминов Артур</v>
      </c>
      <c r="C73" s="11"/>
      <c r="D73" s="17" t="s">
        <v>6</v>
      </c>
      <c r="E73" s="5"/>
      <c r="F73" s="7">
        <v>66</v>
      </c>
      <c r="G73" s="8" t="s">
        <v>118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129</v>
      </c>
      <c r="D74" s="20"/>
      <c r="E74" s="4">
        <v>-64</v>
      </c>
      <c r="F74" s="10" t="str">
        <f>IF(C74=B73,B75,IF(C74=B75,B73,0))</f>
        <v>Аминов Артур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IF(4стр2!F30=4стр2!E28,4стр2!E32,IF(4стр2!F30=4стр2!E32,4стр2!E28,0))</f>
        <v>Нагонев Владимир</v>
      </c>
      <c r="C75" s="4">
        <v>-65</v>
      </c>
      <c r="D75" s="6" t="str">
        <f>IF(D72=C70,C74,IF(D72=C74,C70,0))</f>
        <v>Нагонев Владимир</v>
      </c>
      <c r="E75" s="5"/>
      <c r="F75" s="4">
        <v>-66</v>
      </c>
      <c r="G75" s="6" t="str">
        <f>IF(G73=F72,F74,IF(G73=F74,F72,0))</f>
        <v>Аминов Артур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Сп4!A1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Сп4!A2</f>
        <v>1/32 финала Турнира Всемирный день здоровья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Сп4!A3</f>
        <v>40237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IF(4стр1!C6=4стр1!B5,4стр1!B7,IF(4стр1!C6=4стр1!B7,4стр1!B5,0))</f>
        <v>нет</v>
      </c>
      <c r="C4" s="5"/>
      <c r="D4" s="4">
        <v>-25</v>
      </c>
      <c r="E4" s="6" t="str">
        <f>IF(4стр1!E12=4стр1!D8,4стр1!D16,IF(4стр1!E12=4стр1!D16,4стр1!D8,0))</f>
        <v>Салеев Артур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128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IF(4стр1!C10=4стр1!B9,4стр1!B11,IF(4стр1!C10=4стр1!B11,4стр1!B9,0))</f>
        <v>Камеев Тимур</v>
      </c>
      <c r="C6" s="7">
        <v>40</v>
      </c>
      <c r="D6" s="14" t="s">
        <v>127</v>
      </c>
      <c r="E6" s="7">
        <v>52</v>
      </c>
      <c r="F6" s="14" t="s">
        <v>121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IF(4стр1!D64=4стр1!C62,4стр1!C66,IF(4стр1!D64=4стр1!C66,4стр1!C62,0))</f>
        <v>Киров Дмитрий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IF(4стр1!C14=4стр1!B13,4стр1!B15,IF(4стр1!C14=4стр1!B15,4стр1!B13,0))</f>
        <v>нет</v>
      </c>
      <c r="C8" s="5"/>
      <c r="D8" s="7">
        <v>48</v>
      </c>
      <c r="E8" s="21" t="s">
        <v>121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IF(4стр1!C18=4стр1!B17,4стр1!B19,IF(4стр1!C18=4стр1!B19,4стр1!B17,0))</f>
        <v>нет</v>
      </c>
      <c r="C10" s="7">
        <v>41</v>
      </c>
      <c r="D10" s="21" t="s">
        <v>121</v>
      </c>
      <c r="E10" s="15"/>
      <c r="F10" s="7">
        <v>56</v>
      </c>
      <c r="G10" s="14" t="s">
        <v>120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IF(4стр1!D56=4стр1!C54,4стр1!C58,IF(4стр1!D56=4стр1!C58,4стр1!C54,0))</f>
        <v>Хайруллин Артур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IF(4стр1!C22=4стр1!B21,4стр1!B23,IF(4стр1!C22=4стр1!B23,4стр1!B21,0))</f>
        <v>нет</v>
      </c>
      <c r="C12" s="5"/>
      <c r="D12" s="4">
        <v>-26</v>
      </c>
      <c r="E12" s="6" t="str">
        <f>IF(4стр1!E28=4стр1!D24,4стр1!D32,IF(4стр1!E28=4стр1!D32,4стр1!D24,0))</f>
        <v>Ахметзянов Артур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125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IF(4стр1!C26=4стр1!B25,4стр1!B27,IF(4стр1!C26=4стр1!B27,4стр1!B25,0))</f>
        <v>Халимонова Мария</v>
      </c>
      <c r="C14" s="7">
        <v>42</v>
      </c>
      <c r="D14" s="14" t="s">
        <v>114</v>
      </c>
      <c r="E14" s="7">
        <v>53</v>
      </c>
      <c r="F14" s="21" t="s">
        <v>120</v>
      </c>
      <c r="G14" s="7">
        <v>58</v>
      </c>
      <c r="H14" s="14" t="s">
        <v>113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IF(4стр1!D48=4стр1!C46,4стр1!C50,IF(4стр1!D48=4стр1!C50,4стр1!C46,0))</f>
        <v>Юнусов Ринат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IF(4стр1!C30=4стр1!B29,4стр1!B31,IF(4стр1!C30=4стр1!B31,4стр1!B29,0))</f>
        <v>Мансуров Данар</v>
      </c>
      <c r="C16" s="5"/>
      <c r="D16" s="7">
        <v>49</v>
      </c>
      <c r="E16" s="21" t="s">
        <v>118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126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IF(4стр1!C34=4стр1!B33,4стр1!B35,IF(4стр1!C34=4стр1!B35,4стр1!B33,0))</f>
        <v>нет</v>
      </c>
      <c r="C18" s="7">
        <v>43</v>
      </c>
      <c r="D18" s="21" t="s">
        <v>118</v>
      </c>
      <c r="E18" s="15"/>
      <c r="F18" s="4">
        <v>-30</v>
      </c>
      <c r="G18" s="10" t="str">
        <f>IF(4стр1!F52=4стр1!E44,4стр1!E60,IF(4стр1!F52=4стр1!E60,4стр1!E44,0))</f>
        <v>Медведев Тарас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IF(4стр1!D40=4стр1!C38,4стр1!C42,IF(4стр1!D40=4стр1!C42,4стр1!C38,0))</f>
        <v>Шагалеев Ленар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IF(4стр1!C38=4стр1!B37,4стр1!B39,IF(4стр1!C38=4стр1!B39,4стр1!B37,0))</f>
        <v>нет</v>
      </c>
      <c r="C20" s="5"/>
      <c r="D20" s="4">
        <v>-27</v>
      </c>
      <c r="E20" s="6" t="str">
        <f>IF(4стр1!E44=4стр1!D40,4стр1!D48,IF(4стр1!E44=4стр1!D48,4стр1!D40,0))</f>
        <v>Аминов Артур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131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IF(4стр1!C42=4стр1!B41,4стр1!B43,IF(4стр1!C42=4стр1!B43,4стр1!B41,0))</f>
        <v>Лещенко Лев</v>
      </c>
      <c r="C22" s="7">
        <v>44</v>
      </c>
      <c r="D22" s="14" t="s">
        <v>131</v>
      </c>
      <c r="E22" s="7">
        <v>54</v>
      </c>
      <c r="F22" s="14" t="s">
        <v>133</v>
      </c>
      <c r="G22" s="15"/>
      <c r="H22" s="7">
        <v>60</v>
      </c>
      <c r="I22" s="24" t="s">
        <v>133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IF(4стр1!D32=4стр1!C30,4стр1!C34,IF(4стр1!D32=4стр1!C34,4стр1!C30,0))</f>
        <v>Аманов Эльдар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IF(4стр1!C46=4стр1!B45,4стр1!B47,IF(4стр1!C46=4стр1!B47,4стр1!B45,0))</f>
        <v>Стяжкин Алексей</v>
      </c>
      <c r="C24" s="5"/>
      <c r="D24" s="7">
        <v>50</v>
      </c>
      <c r="E24" s="21" t="s">
        <v>133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134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IF(4стр1!C50=4стр1!B49,4стр1!B51,IF(4стр1!C50=4стр1!B51,4стр1!B49,0))</f>
        <v>нет</v>
      </c>
      <c r="C26" s="7">
        <v>45</v>
      </c>
      <c r="D26" s="21" t="s">
        <v>133</v>
      </c>
      <c r="E26" s="15"/>
      <c r="F26" s="7">
        <v>57</v>
      </c>
      <c r="G26" s="14" t="s">
        <v>133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IF(4стр1!D24=4стр1!C22,4стр1!C26,IF(4стр1!D24=4стр1!C26,4стр1!C22,0))</f>
        <v>Мухамедзянов Арсен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IF(4стр1!C54=4стр1!B53,4стр1!B55,IF(4стр1!C54=4стр1!B55,4стр1!B53,0))</f>
        <v>нет</v>
      </c>
      <c r="C28" s="5"/>
      <c r="D28" s="4">
        <v>-28</v>
      </c>
      <c r="E28" s="6" t="str">
        <f>IF(4стр1!E60=4стр1!D56,4стр1!D64,IF(4стр1!E60=4стр1!D64,4стр1!D56,0))</f>
        <v>Асылгужин Марсель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IF(4стр1!C58=4стр1!B57,4стр1!B59,IF(4стр1!C58=4стр1!B59,4стр1!B57,0))</f>
        <v>нет</v>
      </c>
      <c r="C30" s="7">
        <v>46</v>
      </c>
      <c r="D30" s="14" t="s">
        <v>122</v>
      </c>
      <c r="E30" s="7">
        <v>55</v>
      </c>
      <c r="F30" s="21" t="s">
        <v>98</v>
      </c>
      <c r="G30" s="7">
        <v>59</v>
      </c>
      <c r="H30" s="21" t="s">
        <v>133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IF(4стр1!D16=4стр1!C14,4стр1!C18,IF(4стр1!D16=4стр1!C18,4стр1!C14,0))</f>
        <v>Колесова Екатерина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IF(4стр1!C62=4стр1!B61,4стр1!B63,IF(4стр1!C62=4стр1!B63,4стр1!B61,0))</f>
        <v>Фустов Виталий</v>
      </c>
      <c r="C32" s="5"/>
      <c r="D32" s="7">
        <v>51</v>
      </c>
      <c r="E32" s="21" t="s">
        <v>129</v>
      </c>
      <c r="F32" s="5"/>
      <c r="G32" s="11"/>
      <c r="H32" s="4">
        <v>-60</v>
      </c>
      <c r="I32" s="6" t="str">
        <f>IF(I22=H14,H30,IF(I22=H30,H14,0))</f>
        <v>Медведев Тарас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130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IF(4стр1!C66=4стр1!B65,4стр1!B67,IF(4стр1!C66=4стр1!B67,4стр1!B65,0))</f>
        <v>нет</v>
      </c>
      <c r="C34" s="7">
        <v>47</v>
      </c>
      <c r="D34" s="21" t="s">
        <v>129</v>
      </c>
      <c r="E34" s="15"/>
      <c r="F34" s="4">
        <v>-29</v>
      </c>
      <c r="G34" s="10" t="str">
        <f>IF(4стр1!F20=4стр1!E12,4стр1!E28,IF(4стр1!F20=4стр1!E28,4стр1!E12,0))</f>
        <v>Гайсина Альфия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IF(4стр1!D8=4стр1!C6,4стр1!C10,IF(4стр1!D8=4стр1!C10,4стр1!C6,0))</f>
        <v>Нагонев Владимир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Камеев Тимур</v>
      </c>
      <c r="C37" s="5"/>
      <c r="D37" s="5"/>
      <c r="E37" s="5"/>
      <c r="F37" s="4">
        <v>-48</v>
      </c>
      <c r="G37" s="6" t="str">
        <f>IF(E8=D6,D10,IF(E8=D10,D6,0))</f>
        <v>Киров Дмитрий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128</v>
      </c>
      <c r="D38" s="5"/>
      <c r="E38" s="5"/>
      <c r="F38" s="5"/>
      <c r="G38" s="7">
        <v>67</v>
      </c>
      <c r="H38" s="14" t="s">
        <v>127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Юнусов Ринат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126</v>
      </c>
      <c r="E40" s="5"/>
      <c r="F40" s="5"/>
      <c r="G40" s="5"/>
      <c r="H40" s="7">
        <v>69</v>
      </c>
      <c r="I40" s="23" t="s">
        <v>127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Халимонова Мария</v>
      </c>
      <c r="C41" s="11"/>
      <c r="D41" s="11"/>
      <c r="E41" s="5"/>
      <c r="F41" s="4">
        <v>-50</v>
      </c>
      <c r="G41" s="6" t="str">
        <f>IF(E24=D22,D26,IF(E24=D26,D22,0))</f>
        <v>Лещенко Лев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126</v>
      </c>
      <c r="D42" s="11"/>
      <c r="E42" s="5"/>
      <c r="F42" s="5"/>
      <c r="G42" s="7">
        <v>68</v>
      </c>
      <c r="H42" s="21" t="s">
        <v>131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Мансуров Данар</v>
      </c>
      <c r="C43" s="5"/>
      <c r="D43" s="11"/>
      <c r="E43" s="5"/>
      <c r="F43" s="4">
        <v>-51</v>
      </c>
      <c r="G43" s="10" t="str">
        <f>IF(E32=D30,D34,IF(E32=D34,D30,0))</f>
        <v>Колесова Екатерина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132</v>
      </c>
      <c r="F44" s="5"/>
      <c r="G44" s="5"/>
      <c r="H44" s="4">
        <v>-69</v>
      </c>
      <c r="I44" s="6" t="str">
        <f>IF(I40=H38,H42,IF(I40=H42,H38,0))</f>
        <v>Лещенко Лев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Аманов Эльдар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Юнусов Ринат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132</v>
      </c>
      <c r="D46" s="11"/>
      <c r="E46" s="5"/>
      <c r="F46" s="5"/>
      <c r="G46" s="5"/>
      <c r="H46" s="7">
        <v>70</v>
      </c>
      <c r="I46" s="24" t="s">
        <v>122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Стяжкин Алексей</v>
      </c>
      <c r="C47" s="11"/>
      <c r="D47" s="11"/>
      <c r="E47" s="5"/>
      <c r="F47" s="5"/>
      <c r="G47" s="4">
        <v>-68</v>
      </c>
      <c r="H47" s="10" t="str">
        <f>IF(H42=G41,G43,IF(H42=G43,G41,0))</f>
        <v>Колесова Екатерина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132</v>
      </c>
      <c r="E48" s="5"/>
      <c r="F48" s="5"/>
      <c r="G48" s="5"/>
      <c r="H48" s="4">
        <v>-70</v>
      </c>
      <c r="I48" s="6" t="str">
        <f>IF(I46=H45,H47,IF(I46=H47,H45,0))</f>
        <v>Юнусов Ринат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130</v>
      </c>
      <c r="D50" s="4">
        <v>-77</v>
      </c>
      <c r="E50" s="6" t="str">
        <f>IF(E44=D40,D48,IF(E44=D48,D40,0))</f>
        <v>Мансуров Данар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Фустов Виталий</v>
      </c>
      <c r="C51" s="5"/>
      <c r="D51" s="5"/>
      <c r="E51" s="16" t="s">
        <v>17</v>
      </c>
      <c r="F51" s="5"/>
      <c r="G51" s="7">
        <v>79</v>
      </c>
      <c r="H51" s="14" t="s">
        <v>125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Камеев Тимур</v>
      </c>
      <c r="E52" s="20"/>
      <c r="F52" s="4">
        <v>-72</v>
      </c>
      <c r="G52" s="10" t="str">
        <f>IF(C42=B41,B43,IF(C42=B43,B41,0))</f>
        <v>Халимонова Мария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128</v>
      </c>
      <c r="F53" s="5"/>
      <c r="G53" s="5"/>
      <c r="H53" s="7">
        <v>81</v>
      </c>
      <c r="I53" s="23" t="s">
        <v>125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Фустов Виталий</v>
      </c>
      <c r="E54" s="16" t="s">
        <v>31</v>
      </c>
      <c r="F54" s="4">
        <v>-73</v>
      </c>
      <c r="G54" s="6" t="str">
        <f>IF(C46=B45,B47,IF(C46=B47,B45,0))</f>
        <v>Стяжкин Алексей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Фустов Виталий</v>
      </c>
      <c r="F55" s="5"/>
      <c r="G55" s="7">
        <v>80</v>
      </c>
      <c r="H55" s="21" t="s">
        <v>134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Стяжкин Алексей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109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40244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107</v>
      </c>
      <c r="B7" s="28">
        <v>1</v>
      </c>
      <c r="C7" s="26" t="str">
        <f>3!F20</f>
        <v>Осипов Николай</v>
      </c>
      <c r="D7" s="25"/>
      <c r="E7" s="25"/>
      <c r="F7" s="25"/>
      <c r="G7" s="25"/>
      <c r="H7" s="25"/>
      <c r="I7" s="25"/>
    </row>
    <row r="8" spans="1:9" ht="18">
      <c r="A8" s="27" t="s">
        <v>110</v>
      </c>
      <c r="B8" s="28">
        <v>2</v>
      </c>
      <c r="C8" s="26" t="str">
        <f>3!F31</f>
        <v>Саитов Ринат</v>
      </c>
      <c r="D8" s="25"/>
      <c r="E8" s="25"/>
      <c r="F8" s="25"/>
      <c r="G8" s="25"/>
      <c r="H8" s="25"/>
      <c r="I8" s="25"/>
    </row>
    <row r="9" spans="1:9" ht="18">
      <c r="A9" s="27" t="s">
        <v>98</v>
      </c>
      <c r="B9" s="28">
        <v>3</v>
      </c>
      <c r="C9" s="26" t="str">
        <f>3!G43</f>
        <v>Герасев Михаил</v>
      </c>
      <c r="D9" s="25"/>
      <c r="E9" s="25"/>
      <c r="F9" s="25"/>
      <c r="G9" s="25"/>
      <c r="H9" s="25"/>
      <c r="I9" s="25"/>
    </row>
    <row r="10" spans="1:9" ht="18">
      <c r="A10" s="27" t="s">
        <v>105</v>
      </c>
      <c r="B10" s="28">
        <v>4</v>
      </c>
      <c r="C10" s="26" t="str">
        <f>3!G51</f>
        <v>Камалов Булат</v>
      </c>
      <c r="D10" s="25"/>
      <c r="E10" s="25"/>
      <c r="F10" s="25"/>
      <c r="G10" s="25"/>
      <c r="H10" s="25"/>
      <c r="I10" s="25"/>
    </row>
    <row r="11" spans="1:9" ht="18">
      <c r="A11" s="27" t="s">
        <v>111</v>
      </c>
      <c r="B11" s="28">
        <v>5</v>
      </c>
      <c r="C11" s="26" t="str">
        <f>3!C55</f>
        <v>Асылгужин Марсель</v>
      </c>
      <c r="D11" s="25"/>
      <c r="E11" s="25"/>
      <c r="F11" s="25"/>
      <c r="G11" s="25"/>
      <c r="H11" s="25"/>
      <c r="I11" s="25"/>
    </row>
    <row r="12" spans="1:9" ht="18">
      <c r="A12" s="27" t="s">
        <v>112</v>
      </c>
      <c r="B12" s="28">
        <v>6</v>
      </c>
      <c r="C12" s="26" t="str">
        <f>3!C57</f>
        <v>Шаяхметов Азамат</v>
      </c>
      <c r="D12" s="25"/>
      <c r="E12" s="25"/>
      <c r="F12" s="25"/>
      <c r="G12" s="25"/>
      <c r="H12" s="25"/>
      <c r="I12" s="25"/>
    </row>
    <row r="13" spans="1:9" ht="18">
      <c r="A13" s="27" t="s">
        <v>106</v>
      </c>
      <c r="B13" s="28">
        <v>7</v>
      </c>
      <c r="C13" s="26" t="str">
        <f>3!C60</f>
        <v>Сабаев Руслан</v>
      </c>
      <c r="D13" s="25"/>
      <c r="E13" s="25"/>
      <c r="F13" s="25"/>
      <c r="G13" s="25"/>
      <c r="H13" s="25"/>
      <c r="I13" s="25"/>
    </row>
    <row r="14" spans="1:9" ht="18">
      <c r="A14" s="27" t="s">
        <v>113</v>
      </c>
      <c r="B14" s="28">
        <v>8</v>
      </c>
      <c r="C14" s="26" t="str">
        <f>3!C62</f>
        <v>Байрамалов Леонид</v>
      </c>
      <c r="D14" s="25"/>
      <c r="E14" s="25"/>
      <c r="F14" s="25"/>
      <c r="G14" s="25"/>
      <c r="H14" s="25"/>
      <c r="I14" s="25"/>
    </row>
    <row r="15" spans="1:9" ht="18">
      <c r="A15" s="27" t="s">
        <v>99</v>
      </c>
      <c r="B15" s="28">
        <v>9</v>
      </c>
      <c r="C15" s="26" t="str">
        <f>3!G57</f>
        <v>Юнусов Ринат</v>
      </c>
      <c r="D15" s="25"/>
      <c r="E15" s="25"/>
      <c r="F15" s="25"/>
      <c r="G15" s="25"/>
      <c r="H15" s="25"/>
      <c r="I15" s="25"/>
    </row>
    <row r="16" spans="1:9" ht="18">
      <c r="A16" s="27" t="s">
        <v>114</v>
      </c>
      <c r="B16" s="28">
        <v>10</v>
      </c>
      <c r="C16" s="26" t="str">
        <f>3!G60</f>
        <v>Медведев Тарас</v>
      </c>
      <c r="D16" s="25"/>
      <c r="E16" s="25"/>
      <c r="F16" s="25"/>
      <c r="G16" s="25"/>
      <c r="H16" s="25"/>
      <c r="I16" s="25"/>
    </row>
    <row r="17" spans="1:9" ht="18">
      <c r="A17" s="27" t="s">
        <v>115</v>
      </c>
      <c r="B17" s="28">
        <v>11</v>
      </c>
      <c r="C17" s="26" t="str">
        <f>3!G64</f>
        <v>Герасев Денис</v>
      </c>
      <c r="D17" s="25"/>
      <c r="E17" s="25"/>
      <c r="F17" s="25"/>
      <c r="G17" s="25"/>
      <c r="H17" s="25"/>
      <c r="I17" s="25"/>
    </row>
    <row r="18" spans="1:9" ht="18">
      <c r="A18" s="27" t="s">
        <v>96</v>
      </c>
      <c r="B18" s="28">
        <v>12</v>
      </c>
      <c r="C18" s="26" t="str">
        <f>3!G66</f>
        <v>Лукьянова Ирина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13</v>
      </c>
      <c r="C19" s="26">
        <f>3!D67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3!D70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3!G69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3!G71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0" t="str">
        <f>Сп3!A1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tr">
        <f>Сп3!A2</f>
        <v>1/16 финала Турнира Всемирный день здоровья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1">
        <f>Сп3!A3</f>
        <v>40244</v>
      </c>
      <c r="B3" s="41"/>
      <c r="C3" s="41"/>
      <c r="D3" s="41"/>
      <c r="E3" s="41"/>
      <c r="F3" s="41"/>
      <c r="G3" s="41"/>
      <c r="H3" s="41"/>
      <c r="I3" s="41"/>
      <c r="J3" s="41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Сп3!A7</f>
        <v>Байрамалов Леонид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107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Сп3!A22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99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Сп3!A15</f>
        <v>Камалов Булат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99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Сп3!A14</f>
        <v>Медведев Тарас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96</v>
      </c>
      <c r="F12" s="5"/>
      <c r="G12" s="13"/>
      <c r="H12" s="5"/>
      <c r="I12" s="5"/>
    </row>
    <row r="13" spans="1:9" ht="12.75">
      <c r="A13" s="4">
        <v>5</v>
      </c>
      <c r="B13" s="6" t="str">
        <f>Сп3!A11</f>
        <v>Шаяхметов Азамат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96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Сп3!A18</f>
        <v>Саитов Ринат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96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Сп3!A19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105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Сп3!A10</f>
        <v>Герасев Михаил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106</v>
      </c>
      <c r="G20" s="8"/>
      <c r="H20" s="8"/>
      <c r="I20" s="8"/>
    </row>
    <row r="21" spans="1:9" ht="12.75">
      <c r="A21" s="4">
        <v>3</v>
      </c>
      <c r="B21" s="6" t="str">
        <f>Сп3!A9</f>
        <v>Асылгужин Марсель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98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Сп3!A20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98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Сп3!A17</f>
        <v>Герасев Денис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115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Сп3!A12</f>
        <v>Лукьянова Ирина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106</v>
      </c>
      <c r="F28" s="15"/>
      <c r="G28" s="5"/>
      <c r="H28" s="5"/>
      <c r="I28" s="5"/>
    </row>
    <row r="29" spans="1:9" ht="12.75">
      <c r="A29" s="4">
        <v>7</v>
      </c>
      <c r="B29" s="6" t="str">
        <f>Сп3!A13</f>
        <v>Осипов Николай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106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Сп3!A16</f>
        <v>Юнусов Ринат</v>
      </c>
      <c r="C31" s="11"/>
      <c r="D31" s="11"/>
      <c r="E31" s="4">
        <v>-15</v>
      </c>
      <c r="F31" s="6" t="str">
        <f>IF(F20=E12,E28,IF(F20=E28,E12,0))</f>
        <v>Саитов Ринат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106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Сп3!A21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110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Сп3!A8</f>
        <v>Сабаев Руслан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Камалов Булат</v>
      </c>
      <c r="F37" s="5"/>
      <c r="G37" s="5"/>
      <c r="H37" s="5"/>
      <c r="I37" s="5"/>
    </row>
    <row r="38" spans="1:9" ht="12.75">
      <c r="A38" s="5"/>
      <c r="B38" s="7">
        <v>16</v>
      </c>
      <c r="C38" s="42" t="s">
        <v>113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Медведев Тарас</v>
      </c>
      <c r="C39" s="7">
        <v>20</v>
      </c>
      <c r="D39" s="42" t="s">
        <v>110</v>
      </c>
      <c r="E39" s="7">
        <v>26</v>
      </c>
      <c r="F39" s="42" t="s">
        <v>99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Сабаев Руслан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Шаяхметов Азамат</v>
      </c>
      <c r="C41" s="5"/>
      <c r="D41" s="7">
        <v>24</v>
      </c>
      <c r="E41" s="43" t="s">
        <v>111</v>
      </c>
      <c r="F41" s="11"/>
      <c r="G41" s="5"/>
      <c r="H41" s="5"/>
      <c r="I41" s="5"/>
    </row>
    <row r="42" spans="1:9" ht="12.75">
      <c r="A42" s="5"/>
      <c r="B42" s="7">
        <v>17</v>
      </c>
      <c r="C42" s="42" t="s">
        <v>111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43" t="s">
        <v>111</v>
      </c>
      <c r="E43" s="15"/>
      <c r="F43" s="7">
        <v>28</v>
      </c>
      <c r="G43" s="42" t="s">
        <v>105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Герасев Денис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Асылгужин Марсель</v>
      </c>
      <c r="F45" s="11"/>
      <c r="G45" s="15"/>
      <c r="H45" s="5"/>
      <c r="I45" s="5"/>
    </row>
    <row r="46" spans="1:9" ht="12.75">
      <c r="A46" s="5"/>
      <c r="B46" s="7">
        <v>18</v>
      </c>
      <c r="C46" s="42" t="s">
        <v>112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Лукьянова Ирина</v>
      </c>
      <c r="C47" s="7">
        <v>22</v>
      </c>
      <c r="D47" s="42" t="s">
        <v>105</v>
      </c>
      <c r="E47" s="7">
        <v>27</v>
      </c>
      <c r="F47" s="43" t="s">
        <v>105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Герасев Михаил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Юнусов Ринат</v>
      </c>
      <c r="C49" s="5"/>
      <c r="D49" s="7">
        <v>25</v>
      </c>
      <c r="E49" s="43" t="s">
        <v>105</v>
      </c>
      <c r="F49" s="5"/>
      <c r="G49" s="15"/>
      <c r="H49" s="5"/>
      <c r="I49" s="5"/>
    </row>
    <row r="50" spans="1:9" ht="12.75">
      <c r="A50" s="5"/>
      <c r="B50" s="7">
        <v>19</v>
      </c>
      <c r="C50" s="42" t="s">
        <v>114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43" t="s">
        <v>107</v>
      </c>
      <c r="E51" s="15"/>
      <c r="F51" s="4">
        <v>-28</v>
      </c>
      <c r="G51" s="6" t="str">
        <f>IF(G43=F39,F47,IF(G43=F47,F39,0))</f>
        <v>Камалов Булат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Байрамалов Леонид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Шаяхметов Азамат</v>
      </c>
      <c r="C54" s="5"/>
      <c r="D54" s="4">
        <v>-20</v>
      </c>
      <c r="E54" s="6" t="str">
        <f>IF(D39=C38,C40,IF(D39=C40,C38,0))</f>
        <v>Медведев Тарас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98</v>
      </c>
      <c r="D55" s="5"/>
      <c r="E55" s="7">
        <v>31</v>
      </c>
      <c r="F55" s="8" t="s">
        <v>113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Асылгужин Марсель</v>
      </c>
      <c r="C56" s="16" t="s">
        <v>4</v>
      </c>
      <c r="D56" s="4">
        <v>-21</v>
      </c>
      <c r="E56" s="10" t="str">
        <f>IF(D43=C42,C44,IF(D43=C44,C42,0))</f>
        <v>Герасев Денис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Шаяхметов Азамат</v>
      </c>
      <c r="D57" s="5"/>
      <c r="E57" s="5"/>
      <c r="F57" s="7">
        <v>33</v>
      </c>
      <c r="G57" s="8" t="s">
        <v>114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Лукьянова Ирина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Сабаев Руслан</v>
      </c>
      <c r="C59" s="5"/>
      <c r="D59" s="5"/>
      <c r="E59" s="7">
        <v>32</v>
      </c>
      <c r="F59" s="12" t="s">
        <v>114</v>
      </c>
      <c r="G59" s="20"/>
      <c r="H59" s="5"/>
      <c r="I59" s="5"/>
    </row>
    <row r="60" spans="1:9" ht="12.75">
      <c r="A60" s="5"/>
      <c r="B60" s="7">
        <v>30</v>
      </c>
      <c r="C60" s="8" t="s">
        <v>110</v>
      </c>
      <c r="D60" s="4">
        <v>-23</v>
      </c>
      <c r="E60" s="10" t="str">
        <f>IF(D51=C50,C52,IF(D51=C52,C50,0))</f>
        <v>Юнусов Ринат</v>
      </c>
      <c r="F60" s="4">
        <v>-33</v>
      </c>
      <c r="G60" s="6" t="str">
        <f>IF(G57=F55,F59,IF(G57=F59,F55,0))</f>
        <v>Медведев Тарас</v>
      </c>
      <c r="H60" s="14"/>
      <c r="I60" s="14"/>
    </row>
    <row r="61" spans="1:9" ht="12.75">
      <c r="A61" s="4">
        <v>-25</v>
      </c>
      <c r="B61" s="10" t="str">
        <f>IF(E49=D47,D51,IF(E49=D51,D47,0))</f>
        <v>Байрамалов Леонид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Байрамалов Леонид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Герасев Денис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115</v>
      </c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 t="str">
        <f>IF(F59=E58,E60,IF(F59=E60,E58,0))</f>
        <v>Лукьянова Ирина</v>
      </c>
      <c r="G65" s="5"/>
      <c r="H65" s="37" t="s">
        <v>10</v>
      </c>
      <c r="I65" s="37"/>
    </row>
    <row r="66" spans="1:9" ht="12.75">
      <c r="A66" s="4">
        <v>-17</v>
      </c>
      <c r="B66" s="10" t="str">
        <f>IF(C42=B41,B43,IF(C42=B43,B41,0))</f>
        <v>нет</v>
      </c>
      <c r="C66" s="11"/>
      <c r="D66" s="15"/>
      <c r="E66" s="5"/>
      <c r="F66" s="4">
        <v>-34</v>
      </c>
      <c r="G66" s="6" t="str">
        <f>IF(G64=F63,F65,IF(G64=F65,F63,0))</f>
        <v>Лукьянова Ирина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>
        <f>IF(C65=B64,B66,IF(C65=B66,B64,0))</f>
        <v>0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103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40250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104</v>
      </c>
      <c r="B7" s="28">
        <v>1</v>
      </c>
      <c r="C7" s="26" t="str">
        <f>2!F20</f>
        <v>Саитов Ринат</v>
      </c>
      <c r="D7" s="25"/>
      <c r="E7" s="25"/>
      <c r="F7" s="25"/>
      <c r="G7" s="25"/>
      <c r="H7" s="25"/>
      <c r="I7" s="25"/>
    </row>
    <row r="8" spans="1:9" ht="18">
      <c r="A8" s="27" t="s">
        <v>96</v>
      </c>
      <c r="B8" s="28">
        <v>2</v>
      </c>
      <c r="C8" s="26" t="str">
        <f>2!F31</f>
        <v>Камалов Булат</v>
      </c>
      <c r="D8" s="25"/>
      <c r="E8" s="25"/>
      <c r="F8" s="25"/>
      <c r="G8" s="25"/>
      <c r="H8" s="25"/>
      <c r="I8" s="25"/>
    </row>
    <row r="9" spans="1:9" ht="18">
      <c r="A9" s="27" t="s">
        <v>105</v>
      </c>
      <c r="B9" s="28">
        <v>3</v>
      </c>
      <c r="C9" s="26" t="str">
        <f>2!G43</f>
        <v>Герасев Михаил</v>
      </c>
      <c r="D9" s="25"/>
      <c r="E9" s="25"/>
      <c r="F9" s="25"/>
      <c r="G9" s="25"/>
      <c r="H9" s="25"/>
      <c r="I9" s="25"/>
    </row>
    <row r="10" spans="1:9" ht="18">
      <c r="A10" s="27" t="s">
        <v>106</v>
      </c>
      <c r="B10" s="28">
        <v>4</v>
      </c>
      <c r="C10" s="26" t="str">
        <f>2!G51</f>
        <v>Асылгужин Марсель</v>
      </c>
      <c r="D10" s="25"/>
      <c r="E10" s="25"/>
      <c r="F10" s="25"/>
      <c r="G10" s="25"/>
      <c r="H10" s="25"/>
      <c r="I10" s="25"/>
    </row>
    <row r="11" spans="1:9" ht="18">
      <c r="A11" s="27" t="s">
        <v>87</v>
      </c>
      <c r="B11" s="28">
        <v>5</v>
      </c>
      <c r="C11" s="26" t="str">
        <f>2!C55</f>
        <v>Сайфуллин Рим</v>
      </c>
      <c r="D11" s="25"/>
      <c r="E11" s="25"/>
      <c r="F11" s="25"/>
      <c r="G11" s="25"/>
      <c r="H11" s="25"/>
      <c r="I11" s="25"/>
    </row>
    <row r="12" spans="1:9" ht="18">
      <c r="A12" s="27" t="s">
        <v>107</v>
      </c>
      <c r="B12" s="28">
        <v>6</v>
      </c>
      <c r="C12" s="26" t="str">
        <f>2!C57</f>
        <v>Осипов Николай</v>
      </c>
      <c r="D12" s="25"/>
      <c r="E12" s="25"/>
      <c r="F12" s="25"/>
      <c r="G12" s="25"/>
      <c r="H12" s="25"/>
      <c r="I12" s="25"/>
    </row>
    <row r="13" spans="1:9" ht="18">
      <c r="A13" s="27" t="s">
        <v>98</v>
      </c>
      <c r="B13" s="28">
        <v>7</v>
      </c>
      <c r="C13" s="26" t="str">
        <f>2!C60</f>
        <v>Байрамалов Леонид</v>
      </c>
      <c r="D13" s="25"/>
      <c r="E13" s="25"/>
      <c r="F13" s="25"/>
      <c r="G13" s="25"/>
      <c r="H13" s="25"/>
      <c r="I13" s="25"/>
    </row>
    <row r="14" spans="1:9" ht="18">
      <c r="A14" s="27" t="s">
        <v>75</v>
      </c>
      <c r="B14" s="28">
        <v>8</v>
      </c>
      <c r="C14" s="26" t="str">
        <f>2!C62</f>
        <v>Грошев Юрий</v>
      </c>
      <c r="D14" s="25"/>
      <c r="E14" s="25"/>
      <c r="F14" s="25"/>
      <c r="G14" s="25"/>
      <c r="H14" s="25"/>
      <c r="I14" s="25"/>
    </row>
    <row r="15" spans="1:9" ht="18">
      <c r="A15" s="27" t="s">
        <v>99</v>
      </c>
      <c r="B15" s="28">
        <v>9</v>
      </c>
      <c r="C15" s="26" t="str">
        <f>2!G57</f>
        <v>Бортко Вячеслав</v>
      </c>
      <c r="D15" s="25"/>
      <c r="E15" s="25"/>
      <c r="F15" s="25"/>
      <c r="G15" s="25"/>
      <c r="H15" s="25"/>
      <c r="I15" s="25"/>
    </row>
    <row r="16" spans="1:9" ht="18">
      <c r="A16" s="27" t="s">
        <v>108</v>
      </c>
      <c r="B16" s="28">
        <v>10</v>
      </c>
      <c r="C16" s="26" t="str">
        <f>2!G60</f>
        <v>Огородников Алексей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11</v>
      </c>
      <c r="C17" s="26">
        <f>2!G64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12</v>
      </c>
      <c r="C18" s="26">
        <f>2!G66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13</v>
      </c>
      <c r="C19" s="26">
        <f>2!D67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2!D70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2!G69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2!G71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0" t="str">
        <f>Сп2!A1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tr">
        <f>Сп2!A2</f>
        <v>1/8 финала Турнира Всемирный день здоровья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1">
        <f>Сп2!A3</f>
        <v>40250</v>
      </c>
      <c r="B3" s="41"/>
      <c r="C3" s="41"/>
      <c r="D3" s="41"/>
      <c r="E3" s="41"/>
      <c r="F3" s="41"/>
      <c r="G3" s="41"/>
      <c r="H3" s="41"/>
      <c r="I3" s="41"/>
      <c r="J3" s="41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Сп2!A7</f>
        <v>Сайфуллин Рим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104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Сп2!A22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99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Сп2!A15</f>
        <v>Камалов Булат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99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Сп2!A14</f>
        <v>Бортко Вячеслав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99</v>
      </c>
      <c r="F12" s="5"/>
      <c r="G12" s="13"/>
      <c r="H12" s="5"/>
      <c r="I12" s="5"/>
    </row>
    <row r="13" spans="1:9" ht="12.75">
      <c r="A13" s="4">
        <v>5</v>
      </c>
      <c r="B13" s="6" t="str">
        <f>Сп2!A11</f>
        <v>Грошев Юрий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87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Сп2!A18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106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Сп2!A19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106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Сп2!A10</f>
        <v>Осипов Николай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96</v>
      </c>
      <c r="G20" s="8"/>
      <c r="H20" s="8"/>
      <c r="I20" s="8"/>
    </row>
    <row r="21" spans="1:9" ht="12.75">
      <c r="A21" s="4">
        <v>3</v>
      </c>
      <c r="B21" s="6" t="str">
        <f>Сп2!A9</f>
        <v>Герасев Михаил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105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Сп2!A20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105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Сп2!A17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107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Сп2!A12</f>
        <v>Байрамалов Леонид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96</v>
      </c>
      <c r="F28" s="15"/>
      <c r="G28" s="5"/>
      <c r="H28" s="5"/>
      <c r="I28" s="5"/>
    </row>
    <row r="29" spans="1:9" ht="12.75">
      <c r="A29" s="4">
        <v>7</v>
      </c>
      <c r="B29" s="6" t="str">
        <f>Сп2!A13</f>
        <v>Асылгужин Марсель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98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Сп2!A16</f>
        <v>Огородников Алексей</v>
      </c>
      <c r="C31" s="11"/>
      <c r="D31" s="11"/>
      <c r="E31" s="4">
        <v>-15</v>
      </c>
      <c r="F31" s="6" t="str">
        <f>IF(F20=E12,E28,IF(F20=E28,E12,0))</f>
        <v>Камалов Булат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96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Сп2!A21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96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Сп2!A8</f>
        <v>Саитов Ринат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Осипов Николай</v>
      </c>
      <c r="F37" s="5"/>
      <c r="G37" s="5"/>
      <c r="H37" s="5"/>
      <c r="I37" s="5"/>
    </row>
    <row r="38" spans="1:9" ht="12.75">
      <c r="A38" s="5"/>
      <c r="B38" s="7">
        <v>16</v>
      </c>
      <c r="C38" s="42" t="s">
        <v>75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Бортко Вячеслав</v>
      </c>
      <c r="C39" s="7">
        <v>20</v>
      </c>
      <c r="D39" s="42" t="s">
        <v>98</v>
      </c>
      <c r="E39" s="7">
        <v>26</v>
      </c>
      <c r="F39" s="42" t="s">
        <v>98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Асылгужин Марсель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43" t="s">
        <v>98</v>
      </c>
      <c r="F41" s="11"/>
      <c r="G41" s="5"/>
      <c r="H41" s="5"/>
      <c r="I41" s="5"/>
    </row>
    <row r="42" spans="1:9" ht="12.75">
      <c r="A42" s="5"/>
      <c r="B42" s="7">
        <v>17</v>
      </c>
      <c r="C42" s="42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43" t="s">
        <v>107</v>
      </c>
      <c r="E43" s="15"/>
      <c r="F43" s="7">
        <v>28</v>
      </c>
      <c r="G43" s="42" t="s">
        <v>105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Байрамалов Леонид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Герасев Михаил</v>
      </c>
      <c r="F45" s="11"/>
      <c r="G45" s="15"/>
      <c r="H45" s="5"/>
      <c r="I45" s="5"/>
    </row>
    <row r="46" spans="1:9" ht="12.75">
      <c r="A46" s="5"/>
      <c r="B46" s="7">
        <v>18</v>
      </c>
      <c r="C46" s="42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42" t="s">
        <v>87</v>
      </c>
      <c r="E47" s="7">
        <v>27</v>
      </c>
      <c r="F47" s="43" t="s">
        <v>105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Грошев Юрий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Огородников Алексей</v>
      </c>
      <c r="C49" s="5"/>
      <c r="D49" s="7">
        <v>25</v>
      </c>
      <c r="E49" s="43" t="s">
        <v>104</v>
      </c>
      <c r="F49" s="5"/>
      <c r="G49" s="15"/>
      <c r="H49" s="5"/>
      <c r="I49" s="5"/>
    </row>
    <row r="50" spans="1:9" ht="12.75">
      <c r="A50" s="5"/>
      <c r="B50" s="7">
        <v>19</v>
      </c>
      <c r="C50" s="42" t="s">
        <v>108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43" t="s">
        <v>104</v>
      </c>
      <c r="E51" s="15"/>
      <c r="F51" s="4">
        <v>-28</v>
      </c>
      <c r="G51" s="6" t="str">
        <f>IF(G43=F39,F47,IF(G43=F47,F39,0))</f>
        <v>Асылгужин Марсель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Сайфуллин Рим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Осипов Николай</v>
      </c>
      <c r="C54" s="5"/>
      <c r="D54" s="4">
        <v>-20</v>
      </c>
      <c r="E54" s="6" t="str">
        <f>IF(D39=C38,C40,IF(D39=C40,C38,0))</f>
        <v>Бортко Вячеслав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104</v>
      </c>
      <c r="D55" s="5"/>
      <c r="E55" s="7">
        <v>31</v>
      </c>
      <c r="F55" s="8" t="s">
        <v>75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Сайфуллин Рим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Осипов Николай</v>
      </c>
      <c r="D57" s="5"/>
      <c r="E57" s="5"/>
      <c r="F57" s="7">
        <v>33</v>
      </c>
      <c r="G57" s="8" t="s">
        <v>75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Байрамалов Леонид</v>
      </c>
      <c r="C59" s="5"/>
      <c r="D59" s="5"/>
      <c r="E59" s="7">
        <v>32</v>
      </c>
      <c r="F59" s="12" t="s">
        <v>108</v>
      </c>
      <c r="G59" s="20"/>
      <c r="H59" s="5"/>
      <c r="I59" s="5"/>
    </row>
    <row r="60" spans="1:9" ht="12.75">
      <c r="A60" s="5"/>
      <c r="B60" s="7">
        <v>30</v>
      </c>
      <c r="C60" s="8" t="s">
        <v>107</v>
      </c>
      <c r="D60" s="4">
        <v>-23</v>
      </c>
      <c r="E60" s="10" t="str">
        <f>IF(D51=C50,C52,IF(D51=C52,C50,0))</f>
        <v>Огородников Алексей</v>
      </c>
      <c r="F60" s="4">
        <v>-33</v>
      </c>
      <c r="G60" s="6" t="str">
        <f>IF(G57=F55,F59,IF(G57=F59,F55,0))</f>
        <v>Огородников Алексей</v>
      </c>
      <c r="H60" s="14"/>
      <c r="I60" s="14"/>
    </row>
    <row r="61" spans="1:9" ht="12.75">
      <c r="A61" s="4">
        <v>-25</v>
      </c>
      <c r="B61" s="10" t="str">
        <f>IF(E49=D47,D51,IF(E49=D51,D47,0))</f>
        <v>Грошев Юрий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Грошев Юрий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7" t="s">
        <v>10</v>
      </c>
      <c r="I65" s="37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 t="str">
        <f>IF(C69=B68,B70,IF(C69=B70,B68,0))</f>
        <v>нет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91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40257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63</v>
      </c>
      <c r="B7" s="28">
        <v>1</v>
      </c>
      <c r="C7" s="26" t="str">
        <f>1стр1!G36</f>
        <v>Коробко Павел</v>
      </c>
      <c r="D7" s="25"/>
      <c r="E7" s="25"/>
      <c r="F7" s="25"/>
      <c r="G7" s="25"/>
      <c r="H7" s="25"/>
      <c r="I7" s="25"/>
    </row>
    <row r="8" spans="1:9" ht="18">
      <c r="A8" s="27" t="s">
        <v>64</v>
      </c>
      <c r="B8" s="28">
        <v>2</v>
      </c>
      <c r="C8" s="26" t="str">
        <f>1стр1!G56</f>
        <v>Прокофьев Михаил</v>
      </c>
      <c r="D8" s="25"/>
      <c r="E8" s="25"/>
      <c r="F8" s="25"/>
      <c r="G8" s="25"/>
      <c r="H8" s="25"/>
      <c r="I8" s="25"/>
    </row>
    <row r="9" spans="1:9" ht="18">
      <c r="A9" s="27" t="s">
        <v>62</v>
      </c>
      <c r="B9" s="28">
        <v>3</v>
      </c>
      <c r="C9" s="26" t="str">
        <f>1стр2!I22</f>
        <v>Лебедь Виктор</v>
      </c>
      <c r="D9" s="25"/>
      <c r="E9" s="25"/>
      <c r="F9" s="25"/>
      <c r="G9" s="25"/>
      <c r="H9" s="25"/>
      <c r="I9" s="25"/>
    </row>
    <row r="10" spans="1:9" ht="18">
      <c r="A10" s="27" t="s">
        <v>69</v>
      </c>
      <c r="B10" s="28">
        <v>4</v>
      </c>
      <c r="C10" s="26" t="str">
        <f>1стр2!I32</f>
        <v>Барышев Сергей</v>
      </c>
      <c r="D10" s="25"/>
      <c r="E10" s="25"/>
      <c r="F10" s="25"/>
      <c r="G10" s="25"/>
      <c r="H10" s="25"/>
      <c r="I10" s="25"/>
    </row>
    <row r="11" spans="1:9" ht="18">
      <c r="A11" s="27" t="s">
        <v>58</v>
      </c>
      <c r="B11" s="28">
        <v>5</v>
      </c>
      <c r="C11" s="26" t="str">
        <f>1стр1!G63</f>
        <v>Андрющенко Матвей</v>
      </c>
      <c r="D11" s="25"/>
      <c r="E11" s="25"/>
      <c r="F11" s="25"/>
      <c r="G11" s="25"/>
      <c r="H11" s="25"/>
      <c r="I11" s="25"/>
    </row>
    <row r="12" spans="1:9" ht="18">
      <c r="A12" s="27" t="s">
        <v>92</v>
      </c>
      <c r="B12" s="28">
        <v>6</v>
      </c>
      <c r="C12" s="26" t="str">
        <f>1стр1!G65</f>
        <v>Асылгужин Марсель</v>
      </c>
      <c r="D12" s="25"/>
      <c r="E12" s="25"/>
      <c r="F12" s="25"/>
      <c r="G12" s="25"/>
      <c r="H12" s="25"/>
      <c r="I12" s="25"/>
    </row>
    <row r="13" spans="1:9" ht="18">
      <c r="A13" s="27" t="s">
        <v>93</v>
      </c>
      <c r="B13" s="28">
        <v>7</v>
      </c>
      <c r="C13" s="26" t="str">
        <f>1стр1!G68</f>
        <v>Давлетов Тимур</v>
      </c>
      <c r="D13" s="25"/>
      <c r="E13" s="25"/>
      <c r="F13" s="25"/>
      <c r="G13" s="25"/>
      <c r="H13" s="25"/>
      <c r="I13" s="25"/>
    </row>
    <row r="14" spans="1:9" ht="18">
      <c r="A14" s="27" t="s">
        <v>94</v>
      </c>
      <c r="B14" s="28">
        <v>8</v>
      </c>
      <c r="C14" s="26" t="str">
        <f>1стр1!G70</f>
        <v>Лукманов Ильнур</v>
      </c>
      <c r="D14" s="25"/>
      <c r="E14" s="25"/>
      <c r="F14" s="25"/>
      <c r="G14" s="25"/>
      <c r="H14" s="25"/>
      <c r="I14" s="25"/>
    </row>
    <row r="15" spans="1:9" ht="18">
      <c r="A15" s="27" t="s">
        <v>59</v>
      </c>
      <c r="B15" s="28">
        <v>9</v>
      </c>
      <c r="C15" s="26" t="str">
        <f>1стр1!D72</f>
        <v>Гайнуллин Айдар</v>
      </c>
      <c r="D15" s="25"/>
      <c r="E15" s="25"/>
      <c r="F15" s="25"/>
      <c r="G15" s="25"/>
      <c r="H15" s="25"/>
      <c r="I15" s="25"/>
    </row>
    <row r="16" spans="1:9" ht="18">
      <c r="A16" s="27" t="s">
        <v>73</v>
      </c>
      <c r="B16" s="28">
        <v>10</v>
      </c>
      <c r="C16" s="26" t="str">
        <f>1стр1!D75</f>
        <v>Полищук Юрий</v>
      </c>
      <c r="D16" s="25"/>
      <c r="E16" s="25"/>
      <c r="F16" s="25"/>
      <c r="G16" s="25"/>
      <c r="H16" s="25"/>
      <c r="I16" s="25"/>
    </row>
    <row r="17" spans="1:9" ht="18">
      <c r="A17" s="27" t="s">
        <v>95</v>
      </c>
      <c r="B17" s="28">
        <v>11</v>
      </c>
      <c r="C17" s="26" t="str">
        <f>1стр1!G73</f>
        <v>Рахматуллин Равиль</v>
      </c>
      <c r="D17" s="25"/>
      <c r="E17" s="25"/>
      <c r="F17" s="25"/>
      <c r="G17" s="25"/>
      <c r="H17" s="25"/>
      <c r="I17" s="25"/>
    </row>
    <row r="18" spans="1:9" ht="18">
      <c r="A18" s="27" t="s">
        <v>96</v>
      </c>
      <c r="B18" s="28">
        <v>12</v>
      </c>
      <c r="C18" s="26" t="str">
        <f>1стр1!G75</f>
        <v>Закареев Али</v>
      </c>
      <c r="D18" s="25"/>
      <c r="E18" s="25"/>
      <c r="F18" s="25"/>
      <c r="G18" s="25"/>
      <c r="H18" s="25"/>
      <c r="I18" s="25"/>
    </row>
    <row r="19" spans="1:9" ht="18">
      <c r="A19" s="27" t="s">
        <v>97</v>
      </c>
      <c r="B19" s="28">
        <v>13</v>
      </c>
      <c r="C19" s="26" t="str">
        <f>1стр2!I40</f>
        <v>Стяжкин Андрей</v>
      </c>
      <c r="D19" s="25"/>
      <c r="E19" s="25"/>
      <c r="F19" s="25"/>
      <c r="G19" s="25"/>
      <c r="H19" s="25"/>
      <c r="I19" s="25"/>
    </row>
    <row r="20" spans="1:9" ht="18">
      <c r="A20" s="27" t="s">
        <v>98</v>
      </c>
      <c r="B20" s="28">
        <v>14</v>
      </c>
      <c r="C20" s="26" t="str">
        <f>1стр2!I44</f>
        <v>Чернышев Владимир</v>
      </c>
      <c r="D20" s="25"/>
      <c r="E20" s="25"/>
      <c r="F20" s="25"/>
      <c r="G20" s="25"/>
      <c r="H20" s="25"/>
      <c r="I20" s="25"/>
    </row>
    <row r="21" spans="1:9" ht="18">
      <c r="A21" s="27" t="s">
        <v>74</v>
      </c>
      <c r="B21" s="28">
        <v>15</v>
      </c>
      <c r="C21" s="26" t="str">
        <f>1стр2!I46</f>
        <v>Саитов Ринат</v>
      </c>
      <c r="D21" s="25"/>
      <c r="E21" s="25"/>
      <c r="F21" s="25"/>
      <c r="G21" s="25"/>
      <c r="H21" s="25"/>
      <c r="I21" s="25"/>
    </row>
    <row r="22" spans="1:9" ht="18">
      <c r="A22" s="27" t="s">
        <v>99</v>
      </c>
      <c r="B22" s="28">
        <v>16</v>
      </c>
      <c r="C22" s="26" t="str">
        <f>1стр2!I48</f>
        <v>Ключников Артем</v>
      </c>
      <c r="D22" s="25"/>
      <c r="E22" s="25"/>
      <c r="F22" s="25"/>
      <c r="G22" s="25"/>
      <c r="H22" s="25"/>
      <c r="I22" s="25"/>
    </row>
    <row r="23" spans="1:9" ht="18">
      <c r="A23" s="27" t="s">
        <v>100</v>
      </c>
      <c r="B23" s="28">
        <v>17</v>
      </c>
      <c r="C23" s="26" t="str">
        <f>1стр2!E44</f>
        <v>Ларионов Дмитрий</v>
      </c>
      <c r="D23" s="25"/>
      <c r="E23" s="25"/>
      <c r="F23" s="25"/>
      <c r="G23" s="25"/>
      <c r="H23" s="25"/>
      <c r="I23" s="25"/>
    </row>
    <row r="24" spans="1:9" ht="18">
      <c r="A24" s="27" t="s">
        <v>101</v>
      </c>
      <c r="B24" s="28">
        <v>18</v>
      </c>
      <c r="C24" s="26" t="str">
        <f>1стр2!E50</f>
        <v>Камалов Булат</v>
      </c>
      <c r="D24" s="25"/>
      <c r="E24" s="25"/>
      <c r="F24" s="25"/>
      <c r="G24" s="25"/>
      <c r="H24" s="25"/>
      <c r="I24" s="25"/>
    </row>
    <row r="25" spans="1:9" ht="18">
      <c r="A25" s="27" t="s">
        <v>66</v>
      </c>
      <c r="B25" s="28">
        <v>19</v>
      </c>
      <c r="C25" s="26" t="str">
        <f>1стр2!E53</f>
        <v>Гарипова Илина</v>
      </c>
      <c r="D25" s="25"/>
      <c r="E25" s="25"/>
      <c r="F25" s="25"/>
      <c r="G25" s="25"/>
      <c r="H25" s="25"/>
      <c r="I25" s="25"/>
    </row>
    <row r="26" spans="1:9" ht="18">
      <c r="A26" s="27" t="s">
        <v>102</v>
      </c>
      <c r="B26" s="28">
        <v>20</v>
      </c>
      <c r="C26" s="26" t="str">
        <f>1стр2!E55</f>
        <v>Юдичев Сергей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1стр2!I53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1стр2!I57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1стр2!I59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1стр2!I61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1стр2!E63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1стр2!E69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1стр2!E72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1стр2!E74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1стр2!I66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1стр2!I70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1стр2!I72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1стр2!I74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Сп1!A1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Сп1!A2</f>
        <v>1/4 финала Турнира Всемирный день здоровья</v>
      </c>
      <c r="B2" s="36"/>
      <c r="C2" s="36"/>
      <c r="D2" s="36"/>
      <c r="E2" s="36"/>
      <c r="F2" s="36"/>
      <c r="G2" s="36"/>
    </row>
    <row r="3" spans="1:7" ht="15.75">
      <c r="A3" s="35">
        <f>Сп1!A3</f>
        <v>40257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Сп1!A7</f>
        <v>Коробко Павел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63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63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Сп1!A23</f>
        <v>Гарипова Илина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100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Сп1!A22</f>
        <v>Камалов Булат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63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Сп1!A15</f>
        <v>Рахматуллин Равиль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59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59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94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Сп1!A14</f>
        <v>Лукманов Ильнур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63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Сп1!A11</f>
        <v>Давлетов Тимур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58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58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96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Сп1!A18</f>
        <v>Саитов Ринат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69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Сп1!A19</f>
        <v>Ларионов Дмитрий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97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Сп1!A26</f>
        <v>Юдичев Сергей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69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69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Сп1!A10</f>
        <v>Лебедь Виктор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Сп1!A9</f>
        <v>Прокофьев Михаил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62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62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Сп1!A25</f>
        <v>Гайнуллин Айдар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66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Сп1!A20</f>
        <v>Асылгужин Марсель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62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Сп1!A17</f>
        <v>Ключников Артем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95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92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92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Сп1!A12</f>
        <v>Закареев Али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62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Сп1!A13</f>
        <v>Чернышев Владимир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93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73</v>
      </c>
      <c r="E56" s="11"/>
      <c r="F56" s="18">
        <v>-31</v>
      </c>
      <c r="G56" s="6" t="str">
        <f>IF(G36=F20,F52,IF(G36=F52,F20,0))</f>
        <v>Прокофьев Михаил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73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Сп1!A16</f>
        <v>Полищук Юрий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64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Сп1!A21</f>
        <v>Андрющенко Матвей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74</v>
      </c>
      <c r="D62" s="11"/>
      <c r="E62" s="4">
        <v>-58</v>
      </c>
      <c r="F62" s="6" t="str">
        <f>IF(1стр2!H14=1стр2!G10,1стр2!G18,IF(1стр2!H14=1стр2!G18,1стр2!G10,0))</f>
        <v>Андрющенко Матвей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Сп1!A24</f>
        <v>Стяжкин Андрей</v>
      </c>
      <c r="C63" s="11"/>
      <c r="D63" s="11"/>
      <c r="E63" s="5"/>
      <c r="F63" s="7">
        <v>61</v>
      </c>
      <c r="G63" s="8" t="s">
        <v>74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64</v>
      </c>
      <c r="E64" s="4">
        <v>-59</v>
      </c>
      <c r="F64" s="10" t="str">
        <f>IF(1стр2!H30=1стр2!G26,1стр2!G34,IF(1стр2!H30=1стр2!G34,1стр2!G26,0))</f>
        <v>Асылгужин Марсель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Сп1!A37</f>
        <v>нет</v>
      </c>
      <c r="C65" s="11"/>
      <c r="D65" s="5"/>
      <c r="E65" s="5"/>
      <c r="F65" s="4">
        <v>-61</v>
      </c>
      <c r="G65" s="6" t="str">
        <f>IF(G63=F62,F64,IF(G63=F64,F62,0))</f>
        <v>Асылгужин Марсель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64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Сп1!A8</f>
        <v>Барышев Сергей</v>
      </c>
      <c r="C67" s="5"/>
      <c r="D67" s="5"/>
      <c r="E67" s="4">
        <v>-56</v>
      </c>
      <c r="F67" s="6" t="str">
        <f>IF(1стр2!G10=1стр2!F6,1стр2!F14,IF(1стр2!G10=1стр2!F14,1стр2!F6,0))</f>
        <v>Давлетов Тимур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58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Рахматуллин Равиль</v>
      </c>
      <c r="C69" s="5"/>
      <c r="D69" s="5"/>
      <c r="E69" s="4">
        <v>-57</v>
      </c>
      <c r="F69" s="10" t="str">
        <f>IF(1стр2!G26=1стр2!F22,1стр2!F30,IF(1стр2!G26=1стр2!F30,1стр2!F22,0))</f>
        <v>Лукманов Ильнур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66</v>
      </c>
      <c r="D70" s="5"/>
      <c r="E70" s="5"/>
      <c r="F70" s="4">
        <v>-62</v>
      </c>
      <c r="G70" s="6" t="str">
        <f>IF(G68=F67,F69,IF(G68=F69,F67,0))</f>
        <v>Лукманов Ильнур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Гайнуллин Айдар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66</v>
      </c>
      <c r="E72" s="4">
        <v>-63</v>
      </c>
      <c r="F72" s="6" t="str">
        <f>IF(C70=B69,B71,IF(C70=B71,B69,0))</f>
        <v>Рахматуллин Равиль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Закареев Али</v>
      </c>
      <c r="C73" s="11"/>
      <c r="D73" s="17" t="s">
        <v>6</v>
      </c>
      <c r="E73" s="5"/>
      <c r="F73" s="7">
        <v>66</v>
      </c>
      <c r="G73" s="8" t="s">
        <v>59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73</v>
      </c>
      <c r="D74" s="20"/>
      <c r="E74" s="4">
        <v>-64</v>
      </c>
      <c r="F74" s="10" t="str">
        <f>IF(C74=B73,B75,IF(C74=B75,B73,0))</f>
        <v>Закареев Али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Полищук Юрий</v>
      </c>
      <c r="C75" s="4">
        <v>-65</v>
      </c>
      <c r="D75" s="6" t="str">
        <f>IF(D72=C70,C74,IF(D72=C74,C70,0))</f>
        <v>Полищук Юрий</v>
      </c>
      <c r="E75" s="5"/>
      <c r="F75" s="4">
        <v>-66</v>
      </c>
      <c r="G75" s="6" t="str">
        <f>IF(G73=F72,F74,IF(G73=F74,F72,0))</f>
        <v>Закареев Али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Сп1!A1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Сп1!A2</f>
        <v>1/4 финала Турнира Всемирный день здоровья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Сп1!A3</f>
        <v>40257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Рахматуллин Равиль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Камалов Булат</v>
      </c>
      <c r="C6" s="7">
        <v>40</v>
      </c>
      <c r="D6" s="14" t="s">
        <v>74</v>
      </c>
      <c r="E6" s="7">
        <v>52</v>
      </c>
      <c r="F6" s="14" t="s">
        <v>74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Андрющенко Матвей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нет</v>
      </c>
      <c r="C8" s="5"/>
      <c r="D8" s="7">
        <v>48</v>
      </c>
      <c r="E8" s="21" t="s">
        <v>74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нет</v>
      </c>
      <c r="C10" s="7">
        <v>41</v>
      </c>
      <c r="D10" s="21" t="s">
        <v>93</v>
      </c>
      <c r="E10" s="15"/>
      <c r="F10" s="7">
        <v>56</v>
      </c>
      <c r="G10" s="14" t="s">
        <v>74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Чернышев Владимир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Давлетов Тимур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нет</v>
      </c>
      <c r="C14" s="7">
        <v>42</v>
      </c>
      <c r="D14" s="14" t="s">
        <v>95</v>
      </c>
      <c r="E14" s="7">
        <v>53</v>
      </c>
      <c r="F14" s="21" t="s">
        <v>58</v>
      </c>
      <c r="G14" s="7">
        <v>58</v>
      </c>
      <c r="H14" s="14" t="s">
        <v>64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Ключников Артем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Юдичев Сергей</v>
      </c>
      <c r="C16" s="5"/>
      <c r="D16" s="7">
        <v>49</v>
      </c>
      <c r="E16" s="21" t="s">
        <v>66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102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66</v>
      </c>
      <c r="E18" s="15"/>
      <c r="F18" s="4">
        <v>-30</v>
      </c>
      <c r="G18" s="10" t="str">
        <f>IF(1стр1!F52=1стр1!E44,1стр1!E60,IF(1стр1!F52=1стр1!E60,1стр1!E44,0))</f>
        <v>Барышев Сергей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Гайнуллин Айдар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Закареев Али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Асылгужин Марсель</v>
      </c>
      <c r="C22" s="7">
        <v>44</v>
      </c>
      <c r="D22" s="14" t="s">
        <v>98</v>
      </c>
      <c r="E22" s="7">
        <v>54</v>
      </c>
      <c r="F22" s="14" t="s">
        <v>98</v>
      </c>
      <c r="G22" s="15"/>
      <c r="H22" s="7">
        <v>60</v>
      </c>
      <c r="I22" s="24" t="s">
        <v>69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Ларионов Дмитрий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нет</v>
      </c>
      <c r="C24" s="5"/>
      <c r="D24" s="7">
        <v>50</v>
      </c>
      <c r="E24" s="21" t="s">
        <v>98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">
        <v>96</v>
      </c>
      <c r="E26" s="15"/>
      <c r="F26" s="7">
        <v>57</v>
      </c>
      <c r="G26" s="14" t="s">
        <v>98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Саитов Ринат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нет</v>
      </c>
      <c r="C28" s="5"/>
      <c r="D28" s="4">
        <v>-28</v>
      </c>
      <c r="E28" s="6" t="str">
        <f>IF(1стр1!E60=1стр1!D56,1стр1!D64,IF(1стр1!E60=1стр1!D64,1стр1!D56,0))</f>
        <v>Полищук Юрий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нет</v>
      </c>
      <c r="C30" s="7">
        <v>46</v>
      </c>
      <c r="D30" s="14" t="s">
        <v>94</v>
      </c>
      <c r="E30" s="7">
        <v>55</v>
      </c>
      <c r="F30" s="21" t="s">
        <v>94</v>
      </c>
      <c r="G30" s="7">
        <v>59</v>
      </c>
      <c r="H30" s="21" t="s">
        <v>69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Лукманов Ильнур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Стяжкин Андрей</v>
      </c>
      <c r="C32" s="5"/>
      <c r="D32" s="7">
        <v>51</v>
      </c>
      <c r="E32" s="21" t="s">
        <v>94</v>
      </c>
      <c r="F32" s="5"/>
      <c r="G32" s="11"/>
      <c r="H32" s="4">
        <v>-60</v>
      </c>
      <c r="I32" s="6" t="str">
        <f>IF(I22=H14,H30,IF(I22=H30,H14,0))</f>
        <v>Барышев Сергей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101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101</v>
      </c>
      <c r="E34" s="15"/>
      <c r="F34" s="4">
        <v>-29</v>
      </c>
      <c r="G34" s="10" t="str">
        <f>IF(1стр1!F20=1стр1!E12,1стр1!E28,IF(1стр1!F20=1стр1!E28,1стр1!E12,0))</f>
        <v>Лебедь Виктор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Гарипова Илина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Камалов Булат</v>
      </c>
      <c r="C37" s="5"/>
      <c r="D37" s="5"/>
      <c r="E37" s="5"/>
      <c r="F37" s="4">
        <v>-48</v>
      </c>
      <c r="G37" s="6" t="str">
        <f>IF(E8=D6,D10,IF(E8=D10,D6,0))</f>
        <v>Чернышев Владимир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99</v>
      </c>
      <c r="D38" s="5"/>
      <c r="E38" s="5"/>
      <c r="F38" s="5"/>
      <c r="G38" s="7">
        <v>67</v>
      </c>
      <c r="H38" s="14" t="s">
        <v>93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Ключников Артем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99</v>
      </c>
      <c r="E40" s="5"/>
      <c r="F40" s="5"/>
      <c r="G40" s="5"/>
      <c r="H40" s="7">
        <v>69</v>
      </c>
      <c r="I40" s="23" t="s">
        <v>101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Саитов Ринат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102</v>
      </c>
      <c r="D42" s="11"/>
      <c r="E42" s="5"/>
      <c r="F42" s="5"/>
      <c r="G42" s="7">
        <v>68</v>
      </c>
      <c r="H42" s="21" t="s">
        <v>101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Юдичев Сергей</v>
      </c>
      <c r="C43" s="5"/>
      <c r="D43" s="11"/>
      <c r="E43" s="5"/>
      <c r="F43" s="4">
        <v>-51</v>
      </c>
      <c r="G43" s="10" t="str">
        <f>IF(E32=D30,D34,IF(E32=D34,D30,0))</f>
        <v>Стяжкин Андрей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97</v>
      </c>
      <c r="F44" s="5"/>
      <c r="G44" s="5"/>
      <c r="H44" s="4">
        <v>-69</v>
      </c>
      <c r="I44" s="6" t="str">
        <f>IF(I40=H38,H42,IF(I40=H42,H38,0))</f>
        <v>Чернышев Владимир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Ларионов Дмитрий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Ключников Артем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97</v>
      </c>
      <c r="D46" s="11"/>
      <c r="E46" s="5"/>
      <c r="F46" s="5"/>
      <c r="G46" s="5"/>
      <c r="H46" s="7">
        <v>70</v>
      </c>
      <c r="I46" s="24" t="s">
        <v>96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Саитов Ринат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97</v>
      </c>
      <c r="E48" s="5"/>
      <c r="F48" s="5"/>
      <c r="G48" s="5"/>
      <c r="H48" s="4">
        <v>-70</v>
      </c>
      <c r="I48" s="6" t="str">
        <f>IF(I46=H45,H47,IF(I46=H47,H45,0))</f>
        <v>Ключников Артем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100</v>
      </c>
      <c r="D50" s="4">
        <v>-77</v>
      </c>
      <c r="E50" s="6" t="str">
        <f>IF(E44=D40,D48,IF(E44=D48,D40,0))</f>
        <v>Камалов Булат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Гарипова Илина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Юдичев Сергей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100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Гарипова Илина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Юдичев Сергей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77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40265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78</v>
      </c>
      <c r="B7" s="28">
        <v>1</v>
      </c>
      <c r="C7" s="26" t="str">
        <f>Встр1!G36</f>
        <v>Урманов Артур</v>
      </c>
      <c r="D7" s="25"/>
      <c r="E7" s="25"/>
      <c r="F7" s="25"/>
      <c r="G7" s="25"/>
      <c r="H7" s="25"/>
      <c r="I7" s="25"/>
    </row>
    <row r="8" spans="1:9" ht="18">
      <c r="A8" s="27" t="s">
        <v>79</v>
      </c>
      <c r="B8" s="28">
        <v>2</v>
      </c>
      <c r="C8" s="26" t="str">
        <f>Встр1!G56</f>
        <v>Шакиров Ильяс</v>
      </c>
      <c r="D8" s="25"/>
      <c r="E8" s="25"/>
      <c r="F8" s="25"/>
      <c r="G8" s="25"/>
      <c r="H8" s="25"/>
      <c r="I8" s="25"/>
    </row>
    <row r="9" spans="1:9" ht="18">
      <c r="A9" s="27" t="s">
        <v>50</v>
      </c>
      <c r="B9" s="28">
        <v>3</v>
      </c>
      <c r="C9" s="26" t="str">
        <f>Встр2!I22</f>
        <v>Коротеев Георгий</v>
      </c>
      <c r="D9" s="25"/>
      <c r="E9" s="25"/>
      <c r="F9" s="25"/>
      <c r="G9" s="25"/>
      <c r="H9" s="25"/>
      <c r="I9" s="25"/>
    </row>
    <row r="10" spans="1:9" ht="18">
      <c r="A10" s="27" t="s">
        <v>52</v>
      </c>
      <c r="B10" s="28">
        <v>4</v>
      </c>
      <c r="C10" s="26" t="str">
        <f>Встр2!I32</f>
        <v>Фаткулин Раис</v>
      </c>
      <c r="D10" s="25"/>
      <c r="E10" s="25"/>
      <c r="F10" s="25"/>
      <c r="G10" s="25"/>
      <c r="H10" s="25"/>
      <c r="I10" s="25"/>
    </row>
    <row r="11" spans="1:9" ht="18">
      <c r="A11" s="27" t="s">
        <v>54</v>
      </c>
      <c r="B11" s="28">
        <v>5</v>
      </c>
      <c r="C11" s="26" t="str">
        <f>Встр1!G63</f>
        <v>Аюпов Айдар</v>
      </c>
      <c r="D11" s="25"/>
      <c r="E11" s="25"/>
      <c r="F11" s="25"/>
      <c r="G11" s="25"/>
      <c r="H11" s="25"/>
      <c r="I11" s="25"/>
    </row>
    <row r="12" spans="1:9" ht="18">
      <c r="A12" s="27" t="s">
        <v>64</v>
      </c>
      <c r="B12" s="28">
        <v>6</v>
      </c>
      <c r="C12" s="26" t="str">
        <f>Встр1!G65</f>
        <v>Хубатулин Ринат</v>
      </c>
      <c r="D12" s="25"/>
      <c r="E12" s="25"/>
      <c r="F12" s="25"/>
      <c r="G12" s="25"/>
      <c r="H12" s="25"/>
      <c r="I12" s="25"/>
    </row>
    <row r="13" spans="1:9" ht="18">
      <c r="A13" s="27" t="s">
        <v>80</v>
      </c>
      <c r="B13" s="28">
        <v>7</v>
      </c>
      <c r="C13" s="26" t="str">
        <f>Встр1!G68</f>
        <v>Ерилин Сергей</v>
      </c>
      <c r="D13" s="25"/>
      <c r="E13" s="25"/>
      <c r="F13" s="25"/>
      <c r="G13" s="25"/>
      <c r="H13" s="25"/>
      <c r="I13" s="25"/>
    </row>
    <row r="14" spans="1:9" ht="18">
      <c r="A14" s="27" t="s">
        <v>81</v>
      </c>
      <c r="B14" s="28">
        <v>8</v>
      </c>
      <c r="C14" s="26" t="str">
        <f>Встр1!G70</f>
        <v>Шобухов Сергей</v>
      </c>
      <c r="D14" s="25"/>
      <c r="E14" s="25"/>
      <c r="F14" s="25"/>
      <c r="G14" s="25"/>
      <c r="H14" s="25"/>
      <c r="I14" s="25"/>
    </row>
    <row r="15" spans="1:9" ht="18">
      <c r="A15" s="27" t="s">
        <v>82</v>
      </c>
      <c r="B15" s="28">
        <v>9</v>
      </c>
      <c r="C15" s="26" t="str">
        <f>Встр1!D72</f>
        <v>Тодрамович Александр</v>
      </c>
      <c r="D15" s="25"/>
      <c r="E15" s="25"/>
      <c r="F15" s="25"/>
      <c r="G15" s="25"/>
      <c r="H15" s="25"/>
      <c r="I15" s="25"/>
    </row>
    <row r="16" spans="1:9" ht="18">
      <c r="A16" s="27" t="s">
        <v>83</v>
      </c>
      <c r="B16" s="28">
        <v>10</v>
      </c>
      <c r="C16" s="26" t="str">
        <f>Встр1!D75</f>
        <v>Бикбулатов Ильдар</v>
      </c>
      <c r="D16" s="25"/>
      <c r="E16" s="25"/>
      <c r="F16" s="25"/>
      <c r="G16" s="25"/>
      <c r="H16" s="25"/>
      <c r="I16" s="25"/>
    </row>
    <row r="17" spans="1:9" ht="18">
      <c r="A17" s="27" t="s">
        <v>43</v>
      </c>
      <c r="B17" s="28">
        <v>11</v>
      </c>
      <c r="C17" s="26" t="str">
        <f>Встр1!G73</f>
        <v>Шапошников Александр</v>
      </c>
      <c r="D17" s="25"/>
      <c r="E17" s="25"/>
      <c r="F17" s="25"/>
      <c r="G17" s="25"/>
      <c r="H17" s="25"/>
      <c r="I17" s="25"/>
    </row>
    <row r="18" spans="1:9" ht="18">
      <c r="A18" s="27" t="s">
        <v>84</v>
      </c>
      <c r="B18" s="28">
        <v>12</v>
      </c>
      <c r="C18" s="26" t="str">
        <f>Встр1!G75</f>
        <v>Барышев Сергей</v>
      </c>
      <c r="D18" s="25"/>
      <c r="E18" s="25"/>
      <c r="F18" s="25"/>
      <c r="G18" s="25"/>
      <c r="H18" s="25"/>
      <c r="I18" s="25"/>
    </row>
    <row r="19" spans="1:9" ht="18">
      <c r="A19" s="27" t="s">
        <v>73</v>
      </c>
      <c r="B19" s="28">
        <v>13</v>
      </c>
      <c r="C19" s="26" t="str">
        <f>Встр2!I40</f>
        <v>Могилевская Инесса</v>
      </c>
      <c r="D19" s="25"/>
      <c r="E19" s="25"/>
      <c r="F19" s="25"/>
      <c r="G19" s="25"/>
      <c r="H19" s="25"/>
      <c r="I19" s="25"/>
    </row>
    <row r="20" spans="1:9" ht="18">
      <c r="A20" s="27" t="s">
        <v>85</v>
      </c>
      <c r="B20" s="28">
        <v>14</v>
      </c>
      <c r="C20" s="26" t="str">
        <f>Встр2!I44</f>
        <v>Ишбулатов Флюр</v>
      </c>
      <c r="D20" s="25"/>
      <c r="E20" s="25"/>
      <c r="F20" s="25"/>
      <c r="G20" s="25"/>
      <c r="H20" s="25"/>
      <c r="I20" s="25"/>
    </row>
    <row r="21" spans="1:9" ht="18">
      <c r="A21" s="27" t="s">
        <v>86</v>
      </c>
      <c r="B21" s="28">
        <v>15</v>
      </c>
      <c r="C21" s="26" t="str">
        <f>Встр2!I46</f>
        <v>Тарараев Петр</v>
      </c>
      <c r="D21" s="25"/>
      <c r="E21" s="25"/>
      <c r="F21" s="25"/>
      <c r="G21" s="25"/>
      <c r="H21" s="25"/>
      <c r="I21" s="25"/>
    </row>
    <row r="22" spans="1:9" ht="18">
      <c r="A22" s="27" t="s">
        <v>87</v>
      </c>
      <c r="B22" s="28">
        <v>16</v>
      </c>
      <c r="C22" s="26" t="str">
        <f>Встр2!I48</f>
        <v>Грошев Юрий</v>
      </c>
      <c r="D22" s="25"/>
      <c r="E22" s="25"/>
      <c r="F22" s="25"/>
      <c r="G22" s="25"/>
      <c r="H22" s="25"/>
      <c r="I22" s="25"/>
    </row>
    <row r="23" spans="1:9" ht="18">
      <c r="A23" s="27" t="s">
        <v>88</v>
      </c>
      <c r="B23" s="28">
        <v>17</v>
      </c>
      <c r="C23" s="26" t="str">
        <f>Встр2!E44</f>
        <v>Полищук Юрий</v>
      </c>
      <c r="D23" s="25"/>
      <c r="E23" s="25"/>
      <c r="F23" s="25"/>
      <c r="G23" s="25"/>
      <c r="H23" s="25"/>
      <c r="I23" s="25"/>
    </row>
    <row r="24" spans="1:9" ht="18">
      <c r="A24" s="27" t="s">
        <v>89</v>
      </c>
      <c r="B24" s="28">
        <v>18</v>
      </c>
      <c r="C24" s="26" t="str">
        <f>Встр2!E50</f>
        <v>Нуриев Харис</v>
      </c>
      <c r="D24" s="25"/>
      <c r="E24" s="25"/>
      <c r="F24" s="25"/>
      <c r="G24" s="25"/>
      <c r="H24" s="25"/>
      <c r="I24" s="25"/>
    </row>
    <row r="25" spans="1:9" ht="18">
      <c r="A25" s="27" t="s">
        <v>90</v>
      </c>
      <c r="B25" s="28">
        <v>19</v>
      </c>
      <c r="C25" s="26" t="str">
        <f>Встр2!E53</f>
        <v>Куряева Валентина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Встр2!E55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Встр2!I53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Встр2!I57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Встр2!I59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Встр2!I61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Встр2!E63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Встр2!E69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Встр2!E72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Встр2!E74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Встр2!I66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Встр2!I70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Встр2!I72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Встр2!I74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2" sqref="A2:J2"/>
    </sheetView>
  </sheetViews>
  <sheetFormatPr defaultColWidth="9.00390625" defaultRowHeight="6" customHeight="1"/>
  <cols>
    <col min="1" max="1" width="6.00390625" style="46" customWidth="1"/>
    <col min="2" max="2" width="18.875" style="46" customWidth="1"/>
    <col min="3" max="6" width="16.75390625" style="46" customWidth="1"/>
    <col min="7" max="9" width="6.75390625" style="46" customWidth="1"/>
    <col min="10" max="11" width="6.75390625" style="45" customWidth="1"/>
    <col min="12" max="39" width="9.125" style="45" customWidth="1"/>
    <col min="40" max="16384" width="9.125" style="46" customWidth="1"/>
  </cols>
  <sheetData>
    <row r="1" spans="1:9" ht="13.5" customHeight="1">
      <c r="A1" s="44" t="str">
        <f>Сп6!A1</f>
        <v>Кубок Башкортостана 2010</v>
      </c>
      <c r="B1" s="44"/>
      <c r="C1" s="44"/>
      <c r="D1" s="44"/>
      <c r="E1" s="44"/>
      <c r="F1" s="44"/>
      <c r="G1" s="44"/>
      <c r="H1" s="44"/>
      <c r="I1" s="44"/>
    </row>
    <row r="2" spans="1:9" ht="13.5" customHeight="1">
      <c r="A2" s="47" t="str">
        <f>Сп6!A2</f>
        <v>1/128 финала Турнира Всемирный день здоровья</v>
      </c>
      <c r="B2" s="47"/>
      <c r="C2" s="47"/>
      <c r="D2" s="47"/>
      <c r="E2" s="47"/>
      <c r="F2" s="47"/>
      <c r="G2" s="47"/>
      <c r="H2" s="47"/>
      <c r="I2" s="47"/>
    </row>
    <row r="3" spans="1:9" ht="13.5" customHeight="1">
      <c r="A3" s="48">
        <f>Сп6!A3</f>
        <v>40222</v>
      </c>
      <c r="B3" s="48"/>
      <c r="C3" s="48"/>
      <c r="D3" s="48"/>
      <c r="E3" s="48"/>
      <c r="F3" s="48"/>
      <c r="G3" s="48"/>
      <c r="H3" s="48"/>
      <c r="I3" s="48"/>
    </row>
    <row r="4" spans="1:39" ht="13.5" customHeight="1">
      <c r="A4" s="49">
        <v>1</v>
      </c>
      <c r="B4" s="50" t="str">
        <f>Сп6!A7</f>
        <v>Рахматуллина Гульназ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51">
        <v>1</v>
      </c>
      <c r="C5" s="52" t="s">
        <v>141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9">
        <v>64</v>
      </c>
      <c r="B6" s="53" t="str">
        <f>Сп6!A70</f>
        <v>нет</v>
      </c>
      <c r="C6" s="5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51">
        <v>33</v>
      </c>
      <c r="D7" s="52" t="s">
        <v>141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9">
        <v>33</v>
      </c>
      <c r="B8" s="50" t="str">
        <f>Сп6!A39</f>
        <v>Битунов Алексей</v>
      </c>
      <c r="C8" s="54"/>
      <c r="D8" s="5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51">
        <v>2</v>
      </c>
      <c r="C9" s="55" t="s">
        <v>147</v>
      </c>
      <c r="D9" s="5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9">
        <v>32</v>
      </c>
      <c r="B10" s="53" t="str">
        <f>Сп6!A38</f>
        <v>Качкинов Эльвир</v>
      </c>
      <c r="D10" s="5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51">
        <v>49</v>
      </c>
      <c r="E11" s="52" t="s">
        <v>141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9">
        <v>17</v>
      </c>
      <c r="B12" s="50" t="str">
        <f>Сп6!A23</f>
        <v>Ахмадишин Роман</v>
      </c>
      <c r="D12" s="54"/>
      <c r="E12" s="5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51">
        <v>3</v>
      </c>
      <c r="C13" s="52" t="s">
        <v>164</v>
      </c>
      <c r="D13" s="54"/>
      <c r="E13" s="5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9">
        <v>48</v>
      </c>
      <c r="B14" s="53" t="str">
        <f>Сп6!A54</f>
        <v>нет</v>
      </c>
      <c r="C14" s="54"/>
      <c r="D14" s="54"/>
      <c r="E14" s="5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51">
        <v>34</v>
      </c>
      <c r="D15" s="55" t="s">
        <v>163</v>
      </c>
      <c r="E15" s="5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9">
        <v>49</v>
      </c>
      <c r="B16" s="50" t="str">
        <f>Сп6!A55</f>
        <v>нет</v>
      </c>
      <c r="C16" s="54"/>
      <c r="E16" s="5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51">
        <v>4</v>
      </c>
      <c r="C17" s="55" t="s">
        <v>163</v>
      </c>
      <c r="E17" s="5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9">
        <v>16</v>
      </c>
      <c r="B18" s="53" t="str">
        <f>Сп6!A22</f>
        <v>Муниров Эрик</v>
      </c>
      <c r="E18" s="5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51">
        <v>57</v>
      </c>
      <c r="F19" s="52" t="s">
        <v>141</v>
      </c>
      <c r="G19" s="56"/>
      <c r="H19" s="5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9">
        <v>9</v>
      </c>
      <c r="B20" s="50" t="str">
        <f>Сп6!A15</f>
        <v>Сергеев Алексей</v>
      </c>
      <c r="E20" s="54"/>
      <c r="F20" s="54"/>
      <c r="G20" s="56"/>
      <c r="H20" s="5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51">
        <v>5</v>
      </c>
      <c r="C21" s="52" t="s">
        <v>158</v>
      </c>
      <c r="E21" s="54"/>
      <c r="F21" s="54"/>
      <c r="G21" s="56"/>
      <c r="H21" s="5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9">
        <v>56</v>
      </c>
      <c r="B22" s="53" t="str">
        <f>Сп6!A62</f>
        <v>нет</v>
      </c>
      <c r="C22" s="54"/>
      <c r="E22" s="54"/>
      <c r="F22" s="54"/>
      <c r="G22" s="56"/>
      <c r="H22" s="5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51">
        <v>35</v>
      </c>
      <c r="D23" s="52" t="s">
        <v>158</v>
      </c>
      <c r="E23" s="54"/>
      <c r="F23" s="54"/>
      <c r="G23" s="56"/>
      <c r="H23" s="5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9">
        <v>41</v>
      </c>
      <c r="B24" s="50" t="str">
        <f>Сп6!A47</f>
        <v>нет</v>
      </c>
      <c r="C24" s="54"/>
      <c r="D24" s="54"/>
      <c r="E24" s="54"/>
      <c r="F24" s="54"/>
      <c r="G24" s="56"/>
      <c r="H24" s="5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51">
        <v>6</v>
      </c>
      <c r="C25" s="55" t="s">
        <v>171</v>
      </c>
      <c r="D25" s="54"/>
      <c r="E25" s="54"/>
      <c r="F25" s="54"/>
      <c r="G25" s="56"/>
      <c r="H25" s="5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9">
        <v>24</v>
      </c>
      <c r="B26" s="53" t="str">
        <f>Сп6!A30</f>
        <v>Васиков Руслан</v>
      </c>
      <c r="D26" s="54"/>
      <c r="E26" s="54"/>
      <c r="F26" s="54"/>
      <c r="G26" s="56"/>
      <c r="H26" s="5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51">
        <v>50</v>
      </c>
      <c r="E27" s="55" t="s">
        <v>157</v>
      </c>
      <c r="F27" s="54"/>
      <c r="G27" s="56"/>
      <c r="H27" s="5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9">
        <v>25</v>
      </c>
      <c r="B28" s="50" t="str">
        <f>Сп6!A31</f>
        <v>Семенов Никита</v>
      </c>
      <c r="D28" s="54"/>
      <c r="F28" s="54"/>
      <c r="G28" s="56"/>
      <c r="H28" s="5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51">
        <v>7</v>
      </c>
      <c r="C29" s="52" t="s">
        <v>172</v>
      </c>
      <c r="D29" s="54"/>
      <c r="F29" s="54"/>
      <c r="G29" s="56"/>
      <c r="H29" s="5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9">
        <v>40</v>
      </c>
      <c r="B30" s="53" t="str">
        <f>Сп6!A46</f>
        <v>нет</v>
      </c>
      <c r="C30" s="54"/>
      <c r="D30" s="54"/>
      <c r="F30" s="54"/>
      <c r="G30" s="56"/>
      <c r="H30" s="5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51">
        <v>36</v>
      </c>
      <c r="D31" s="55" t="s">
        <v>157</v>
      </c>
      <c r="F31" s="54"/>
      <c r="G31" s="56"/>
      <c r="H31" s="5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9">
        <v>57</v>
      </c>
      <c r="B32" s="50" t="str">
        <f>Сп6!A63</f>
        <v>нет</v>
      </c>
      <c r="C32" s="54"/>
      <c r="F32" s="54"/>
      <c r="G32" s="56"/>
      <c r="H32" s="5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51">
        <v>8</v>
      </c>
      <c r="C33" s="55" t="s">
        <v>157</v>
      </c>
      <c r="F33" s="54"/>
      <c r="G33" s="56"/>
      <c r="H33" s="5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9">
        <v>8</v>
      </c>
      <c r="B34" s="53" t="str">
        <f>Сп6!A14</f>
        <v>Хатымов Артем</v>
      </c>
      <c r="F34" s="54"/>
      <c r="G34" s="56"/>
      <c r="H34" s="56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51">
        <v>61</v>
      </c>
      <c r="G35" s="57" t="s">
        <v>175</v>
      </c>
      <c r="H35" s="52"/>
      <c r="I35" s="5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9">
        <v>5</v>
      </c>
      <c r="B36" s="50" t="str">
        <f>Сп6!A11</f>
        <v>Надеев Денис</v>
      </c>
      <c r="F36" s="54"/>
      <c r="G36" s="56"/>
      <c r="H36" s="56"/>
      <c r="I36" s="5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51">
        <v>9</v>
      </c>
      <c r="C37" s="52" t="s">
        <v>154</v>
      </c>
      <c r="F37" s="54"/>
      <c r="G37" s="56"/>
      <c r="H37" s="56"/>
      <c r="I37" s="5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9">
        <v>60</v>
      </c>
      <c r="B38" s="53" t="str">
        <f>Сп6!A66</f>
        <v>нет</v>
      </c>
      <c r="C38" s="54"/>
      <c r="F38" s="54"/>
      <c r="G38" s="56"/>
      <c r="H38" s="56"/>
      <c r="I38" s="5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51">
        <v>37</v>
      </c>
      <c r="D39" s="52" t="s">
        <v>175</v>
      </c>
      <c r="F39" s="54"/>
      <c r="G39" s="56"/>
      <c r="H39" s="56"/>
      <c r="I39" s="5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9">
        <v>37</v>
      </c>
      <c r="B40" s="50" t="str">
        <f>Сп6!A43</f>
        <v>нет</v>
      </c>
      <c r="C40" s="54"/>
      <c r="D40" s="54"/>
      <c r="F40" s="54"/>
      <c r="G40" s="56"/>
      <c r="H40" s="56"/>
      <c r="I40" s="5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51">
        <v>10</v>
      </c>
      <c r="C41" s="55" t="s">
        <v>175</v>
      </c>
      <c r="D41" s="54"/>
      <c r="F41" s="54"/>
      <c r="G41" s="56"/>
      <c r="H41" s="56"/>
      <c r="I41" s="5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9">
        <v>28</v>
      </c>
      <c r="B42" s="53" t="str">
        <f>Сп6!A34</f>
        <v>Крапивин Дмитрий</v>
      </c>
      <c r="D42" s="54"/>
      <c r="F42" s="54"/>
      <c r="G42" s="56"/>
      <c r="H42" s="56"/>
      <c r="I42" s="5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51">
        <v>51</v>
      </c>
      <c r="E43" s="52" t="s">
        <v>175</v>
      </c>
      <c r="F43" s="54"/>
      <c r="G43" s="56"/>
      <c r="H43" s="56"/>
      <c r="I43" s="5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9">
        <v>21</v>
      </c>
      <c r="B44" s="50" t="str">
        <f>Сп6!A27</f>
        <v>Марванов Тимур</v>
      </c>
      <c r="D44" s="54"/>
      <c r="E44" s="54"/>
      <c r="F44" s="54"/>
      <c r="G44" s="56"/>
      <c r="H44" s="56"/>
      <c r="I44" s="5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51">
        <v>11</v>
      </c>
      <c r="C45" s="52" t="s">
        <v>168</v>
      </c>
      <c r="D45" s="54"/>
      <c r="E45" s="54"/>
      <c r="F45" s="54"/>
      <c r="G45" s="56"/>
      <c r="H45" s="56"/>
      <c r="I45" s="5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9">
        <v>44</v>
      </c>
      <c r="B46" s="53" t="str">
        <f>Сп6!A50</f>
        <v>нет</v>
      </c>
      <c r="C46" s="54"/>
      <c r="D46" s="54"/>
      <c r="E46" s="54"/>
      <c r="F46" s="54"/>
      <c r="G46" s="56"/>
      <c r="H46" s="56"/>
      <c r="I46" s="5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51">
        <v>38</v>
      </c>
      <c r="D47" s="55" t="s">
        <v>168</v>
      </c>
      <c r="E47" s="54"/>
      <c r="F47" s="54"/>
      <c r="G47" s="56"/>
      <c r="H47" s="56"/>
      <c r="I47" s="5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9">
        <v>53</v>
      </c>
      <c r="B48" s="50" t="str">
        <f>Сп6!A59</f>
        <v>нет</v>
      </c>
      <c r="C48" s="54"/>
      <c r="E48" s="54"/>
      <c r="F48" s="54"/>
      <c r="G48" s="56"/>
      <c r="H48" s="56"/>
      <c r="I48" s="5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51">
        <v>12</v>
      </c>
      <c r="C49" s="55" t="s">
        <v>160</v>
      </c>
      <c r="E49" s="54"/>
      <c r="F49" s="54"/>
      <c r="G49" s="56"/>
      <c r="H49" s="56"/>
      <c r="I49" s="5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9">
        <v>12</v>
      </c>
      <c r="B50" s="53" t="str">
        <f>Сп6!A18</f>
        <v>Ишбулдина Полина</v>
      </c>
      <c r="E50" s="54"/>
      <c r="F50" s="54"/>
      <c r="G50" s="56"/>
      <c r="H50" s="56"/>
      <c r="I50" s="5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51">
        <v>58</v>
      </c>
      <c r="F51" s="55" t="s">
        <v>175</v>
      </c>
      <c r="G51" s="56"/>
      <c r="H51" s="56"/>
      <c r="I51" s="5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9">
        <v>13</v>
      </c>
      <c r="B52" s="50" t="str">
        <f>Сп6!A19</f>
        <v>Аллес Максим</v>
      </c>
      <c r="E52" s="54"/>
      <c r="I52" s="5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51">
        <v>13</v>
      </c>
      <c r="C53" s="52" t="s">
        <v>146</v>
      </c>
      <c r="E53" s="54"/>
      <c r="I53" s="5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9">
        <v>52</v>
      </c>
      <c r="B54" s="53" t="str">
        <f>Сп6!A58</f>
        <v>нет</v>
      </c>
      <c r="C54" s="54"/>
      <c r="E54" s="54"/>
      <c r="I54" s="5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51">
        <v>39</v>
      </c>
      <c r="D55" s="52" t="s">
        <v>146</v>
      </c>
      <c r="E55" s="54"/>
      <c r="I55" s="5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9">
        <v>45</v>
      </c>
      <c r="B56" s="50" t="str">
        <f>Сп6!A51</f>
        <v>нет</v>
      </c>
      <c r="C56" s="54"/>
      <c r="D56" s="54"/>
      <c r="E56" s="54"/>
      <c r="I56" s="5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51">
        <v>14</v>
      </c>
      <c r="C57" s="55" t="s">
        <v>167</v>
      </c>
      <c r="D57" s="54"/>
      <c r="E57" s="54"/>
      <c r="I57" s="5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9">
        <v>20</v>
      </c>
      <c r="B58" s="53" t="str">
        <f>Сп6!A26</f>
        <v>Молчанов Илья</v>
      </c>
      <c r="D58" s="54"/>
      <c r="E58" s="54"/>
      <c r="I58" s="5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51">
        <v>52</v>
      </c>
      <c r="E59" s="55" t="s">
        <v>128</v>
      </c>
      <c r="I59" s="5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9">
        <v>29</v>
      </c>
      <c r="B60" s="50" t="str">
        <f>Сп6!A35</f>
        <v>Григорьева Инна</v>
      </c>
      <c r="D60" s="54"/>
      <c r="I60" s="5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51">
        <v>15</v>
      </c>
      <c r="C61" s="52" t="s">
        <v>149</v>
      </c>
      <c r="D61" s="54"/>
      <c r="I61" s="5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9">
        <v>36</v>
      </c>
      <c r="B62" s="53" t="str">
        <f>Сп6!A42</f>
        <v>нет</v>
      </c>
      <c r="C62" s="54"/>
      <c r="D62" s="54"/>
      <c r="I62" s="5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51">
        <v>40</v>
      </c>
      <c r="D63" s="55" t="s">
        <v>128</v>
      </c>
      <c r="I63" s="5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9">
        <v>61</v>
      </c>
      <c r="B64" s="50" t="str">
        <f>Сп6!A67</f>
        <v>нет</v>
      </c>
      <c r="C64" s="54"/>
      <c r="I64" s="5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51">
        <v>16</v>
      </c>
      <c r="C65" s="55" t="s">
        <v>128</v>
      </c>
      <c r="I65" s="5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9">
        <v>4</v>
      </c>
      <c r="B66" s="53" t="str">
        <f>Сп6!A10</f>
        <v>Камеев Тимур</v>
      </c>
      <c r="I66" s="5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52" t="s">
        <v>159</v>
      </c>
      <c r="G67" s="52"/>
      <c r="H67" s="52"/>
      <c r="I67" s="55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45"/>
      <c r="H68" s="45"/>
      <c r="I68" s="58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СпВ!A1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СпВ!A2</f>
        <v>Полуфинал ветеранов Турнира Всемирный день здоровья</v>
      </c>
      <c r="B2" s="36"/>
      <c r="C2" s="36"/>
      <c r="D2" s="36"/>
      <c r="E2" s="36"/>
      <c r="F2" s="36"/>
      <c r="G2" s="36"/>
    </row>
    <row r="3" spans="1:7" ht="15.75">
      <c r="A3" s="35">
        <f>СпВ!A3</f>
        <v>40265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СпВ!A7</f>
        <v>Урманов Артур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78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СпВ!A38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78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СпВ!A23</f>
        <v>Нуриев Харис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87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СпВ!A22</f>
        <v>Грошев Юрий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78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СпВ!A15</f>
        <v>Бикбулатов Ильдар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82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СпВ!A30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82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СпВ!A31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81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СпВ!A14</f>
        <v>Тодрамович Александр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78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СпВ!A11</f>
        <v>Фаткулин Раис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54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СпВ!A34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54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СпВ!A27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84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СпВ!A18</f>
        <v>Могилевская Инесса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52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СпВ!A19</f>
        <v>Полищук Юрий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73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СпВ!A26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52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СпВ!A35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52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СпВ!A10</f>
        <v>Коротеев Георгий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78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СпВ!A9</f>
        <v>Шакиров Ильяс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50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СпВ!A36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50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СпВ!A25</f>
        <v>Ерилин Сергей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85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СпВ!A20</f>
        <v>Тарараев Петр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50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СпВ!A17</f>
        <v>Шапошников Александр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43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СпВ!A28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64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СпВ!A33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64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СпВ!A12</f>
        <v>Барышев Сергей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50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СпВ!A13</f>
        <v>Хубатулин Ринат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80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СпВ!A32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80</v>
      </c>
      <c r="E56" s="11"/>
      <c r="F56" s="18">
        <v>-31</v>
      </c>
      <c r="G56" s="6" t="str">
        <f>IF(G36=F20,F52,IF(G36=F52,F20,0))</f>
        <v>Шакиров Ильяс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СпВ!A29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83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СпВ!A16</f>
        <v>Шобухов Сергей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79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СпВ!A21</f>
        <v>Ишбулатов Флюр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86</v>
      </c>
      <c r="D62" s="11"/>
      <c r="E62" s="4">
        <v>-58</v>
      </c>
      <c r="F62" s="6" t="str">
        <f>IF(Встр2!H14=Встр2!G10,Встр2!G18,IF(Встр2!H14=Встр2!G18,Встр2!G10,0))</f>
        <v>Аюпов Айдар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СпВ!A24</f>
        <v>Куряева Валентина</v>
      </c>
      <c r="C63" s="11"/>
      <c r="D63" s="11"/>
      <c r="E63" s="5"/>
      <c r="F63" s="7">
        <v>61</v>
      </c>
      <c r="G63" s="8" t="s">
        <v>79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79</v>
      </c>
      <c r="E64" s="4">
        <v>-59</v>
      </c>
      <c r="F64" s="10" t="str">
        <f>IF(Встр2!H30=Встр2!G26,Встр2!G34,IF(Встр2!H30=Встр2!G34,Встр2!G26,0))</f>
        <v>Хубатулин Ринат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СпВ!A37</f>
        <v>нет</v>
      </c>
      <c r="C65" s="11"/>
      <c r="D65" s="5"/>
      <c r="E65" s="5"/>
      <c r="F65" s="4">
        <v>-61</v>
      </c>
      <c r="G65" s="6" t="str">
        <f>IF(G63=F62,F64,IF(G63=F64,F62,0))</f>
        <v>Хубатулин Ринат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79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СпВ!A8</f>
        <v>Аюпов Айдар</v>
      </c>
      <c r="C67" s="5"/>
      <c r="D67" s="5"/>
      <c r="E67" s="4">
        <v>-56</v>
      </c>
      <c r="F67" s="6" t="str">
        <f>IF(Встр2!G10=Встр2!F6,Встр2!F14,IF(Встр2!G10=Встр2!F14,Встр2!F6,0))</f>
        <v>Шобухов Сергей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90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IF(Встр2!F6=Встр2!E4,Встр2!E8,IF(Встр2!F6=Встр2!E8,Встр2!E4,0))</f>
        <v>Бикбулатов Ильдар</v>
      </c>
      <c r="C69" s="5"/>
      <c r="D69" s="5"/>
      <c r="E69" s="4">
        <v>-57</v>
      </c>
      <c r="F69" s="10" t="str">
        <f>IF(Встр2!G26=Встр2!F22,Встр2!F30,IF(Встр2!G26=Встр2!F30,Встр2!F22,0))</f>
        <v>Ерилин Сергей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82</v>
      </c>
      <c r="D70" s="5"/>
      <c r="E70" s="5"/>
      <c r="F70" s="4">
        <v>-62</v>
      </c>
      <c r="G70" s="6" t="str">
        <f>IF(G68=F67,F69,IF(G68=F69,F67,0))</f>
        <v>Шобухов Сергей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IF(Встр2!F14=Встр2!E12,Встр2!E16,IF(Встр2!F14=Встр2!E16,Встр2!E12,0))</f>
        <v>Шапошников Александр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81</v>
      </c>
      <c r="E72" s="4">
        <v>-63</v>
      </c>
      <c r="F72" s="6" t="str">
        <f>IF(C70=B69,B71,IF(C70=B71,B69,0))</f>
        <v>Шапошников Александр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IF(Встр2!F22=Встр2!E20,Встр2!E24,IF(Встр2!F22=Встр2!E24,Встр2!E20,0))</f>
        <v>Барышев Сергей</v>
      </c>
      <c r="C73" s="11"/>
      <c r="D73" s="17" t="s">
        <v>6</v>
      </c>
      <c r="E73" s="5"/>
      <c r="F73" s="7">
        <v>66</v>
      </c>
      <c r="G73" s="8" t="s">
        <v>43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81</v>
      </c>
      <c r="D74" s="20"/>
      <c r="E74" s="4">
        <v>-64</v>
      </c>
      <c r="F74" s="10" t="str">
        <f>IF(C74=B73,B75,IF(C74=B75,B73,0))</f>
        <v>Барышев Сергей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IF(Встр2!F30=Встр2!E28,Встр2!E32,IF(Встр2!F30=Встр2!E32,Встр2!E28,0))</f>
        <v>Тодрамович Александр</v>
      </c>
      <c r="C75" s="4">
        <v>-65</v>
      </c>
      <c r="D75" s="6" t="str">
        <f>IF(D72=C70,C74,IF(D72=C74,C70,0))</f>
        <v>Бикбулатов Ильдар</v>
      </c>
      <c r="E75" s="5"/>
      <c r="F75" s="4">
        <v>-66</v>
      </c>
      <c r="G75" s="6" t="str">
        <f>IF(G73=F72,F74,IF(G73=F74,F72,0))</f>
        <v>Барышев Сергей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СпВ!A1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СпВ!A2</f>
        <v>Полуфинал ветеранов Турнира Всемирный день здоровья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СпВ!A3</f>
        <v>40265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IF(Встр1!C6=Встр1!B5,Встр1!B7,IF(Встр1!C6=Встр1!B7,Встр1!B5,0))</f>
        <v>нет</v>
      </c>
      <c r="C4" s="5"/>
      <c r="D4" s="4">
        <v>-25</v>
      </c>
      <c r="E4" s="6" t="str">
        <f>IF(Встр1!E12=Встр1!D8,Встр1!D16,IF(Встр1!E12=Встр1!D16,Встр1!D8,0))</f>
        <v>Бикбулатов Ильдар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IF(Встр1!C10=Встр1!B9,Встр1!B11,IF(Встр1!C10=Встр1!B11,Встр1!B9,0))</f>
        <v>Нуриев Харис</v>
      </c>
      <c r="C6" s="7">
        <v>40</v>
      </c>
      <c r="D6" s="14" t="s">
        <v>86</v>
      </c>
      <c r="E6" s="7">
        <v>52</v>
      </c>
      <c r="F6" s="14" t="s">
        <v>83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IF(Встр1!D64=Встр1!C62,Встр1!C66,IF(Встр1!D64=Встр1!C66,Встр1!C62,0))</f>
        <v>Ишбулатов Флюр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IF(Встр1!C14=Встр1!B13,Встр1!B15,IF(Встр1!C14=Встр1!B15,Встр1!B13,0))</f>
        <v>нет</v>
      </c>
      <c r="C8" s="5"/>
      <c r="D8" s="7">
        <v>48</v>
      </c>
      <c r="E8" s="21" t="s">
        <v>83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IF(Встр1!C18=Встр1!B17,Встр1!B19,IF(Встр1!C18=Встр1!B19,Встр1!B17,0))</f>
        <v>нет</v>
      </c>
      <c r="C10" s="7">
        <v>41</v>
      </c>
      <c r="D10" s="21" t="s">
        <v>83</v>
      </c>
      <c r="E10" s="15"/>
      <c r="F10" s="7">
        <v>56</v>
      </c>
      <c r="G10" s="14" t="s">
        <v>54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IF(Встр1!D56=Встр1!C54,Встр1!C58,IF(Встр1!D56=Встр1!C58,Встр1!C54,0))</f>
        <v>Шобухов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IF(Встр1!C22=Встр1!B21,Встр1!B23,IF(Встр1!C22=Встр1!B23,Встр1!B21,0))</f>
        <v>нет</v>
      </c>
      <c r="C12" s="5"/>
      <c r="D12" s="4">
        <v>-26</v>
      </c>
      <c r="E12" s="6" t="str">
        <f>IF(Встр1!E28=Встр1!D24,Встр1!D32,IF(Встр1!E28=Встр1!D32,Встр1!D24,0))</f>
        <v>Фаткулин Раис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IF(Встр1!C26=Встр1!B25,Встр1!B27,IF(Встр1!C26=Встр1!B27,Встр1!B25,0))</f>
        <v>нет</v>
      </c>
      <c r="C14" s="7">
        <v>42</v>
      </c>
      <c r="D14" s="14" t="s">
        <v>43</v>
      </c>
      <c r="E14" s="7">
        <v>53</v>
      </c>
      <c r="F14" s="21" t="s">
        <v>54</v>
      </c>
      <c r="G14" s="7">
        <v>58</v>
      </c>
      <c r="H14" s="14" t="s">
        <v>54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IF(Встр1!D48=Встр1!C46,Встр1!C50,IF(Встр1!D48=Встр1!C50,Встр1!C46,0))</f>
        <v>Шапошников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IF(Встр1!C30=Встр1!B29,Встр1!B31,IF(Встр1!C30=Встр1!B31,Встр1!B29,0))</f>
        <v>нет</v>
      </c>
      <c r="C16" s="5"/>
      <c r="D16" s="7">
        <v>49</v>
      </c>
      <c r="E16" s="21" t="s">
        <v>43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IF(Встр1!C34=Встр1!B33,Встр1!B35,IF(Встр1!C34=Встр1!B35,Встр1!B33,0))</f>
        <v>нет</v>
      </c>
      <c r="C18" s="7">
        <v>43</v>
      </c>
      <c r="D18" s="21" t="s">
        <v>85</v>
      </c>
      <c r="E18" s="15"/>
      <c r="F18" s="4">
        <v>-30</v>
      </c>
      <c r="G18" s="10" t="str">
        <f>IF(Встр1!F52=Встр1!E44,Встр1!E60,IF(Встр1!F52=Встр1!E60,Встр1!E44,0))</f>
        <v>Аюпов Айдар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IF(Встр1!D40=Встр1!C38,Встр1!C42,IF(Встр1!D40=Встр1!C42,Встр1!C38,0))</f>
        <v>Тарараев Петр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IF(Встр1!C38=Встр1!B37,Встр1!B39,IF(Встр1!C38=Встр1!B39,Встр1!B37,0))</f>
        <v>нет</v>
      </c>
      <c r="C20" s="5"/>
      <c r="D20" s="4">
        <v>-27</v>
      </c>
      <c r="E20" s="6" t="str">
        <f>IF(Встр1!E44=Встр1!D40,Встр1!D48,IF(Встр1!E44=Встр1!D48,Встр1!D40,0))</f>
        <v>Барышев Сергей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IF(Встр1!C42=Встр1!B41,Встр1!B43,IF(Встр1!C42=Встр1!B43,Встр1!B41,0))</f>
        <v>Ерилин Сергей</v>
      </c>
      <c r="C22" s="7">
        <v>44</v>
      </c>
      <c r="D22" s="14" t="s">
        <v>90</v>
      </c>
      <c r="E22" s="7">
        <v>54</v>
      </c>
      <c r="F22" s="14" t="s">
        <v>90</v>
      </c>
      <c r="G22" s="15"/>
      <c r="H22" s="7">
        <v>60</v>
      </c>
      <c r="I22" s="24" t="s">
        <v>52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IF(Встр1!D32=Встр1!C30,Встр1!C34,IF(Встр1!D32=Встр1!C34,Встр1!C30,0))</f>
        <v>Полищук Юрий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IF(Встр1!C46=Встр1!B45,Встр1!B47,IF(Встр1!C46=Встр1!B47,Встр1!B45,0))</f>
        <v>нет</v>
      </c>
      <c r="C24" s="5"/>
      <c r="D24" s="7">
        <v>50</v>
      </c>
      <c r="E24" s="21" t="s">
        <v>90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IF(Встр1!C50=Встр1!B49,Встр1!B51,IF(Встр1!C50=Встр1!B51,Встр1!B49,0))</f>
        <v>нет</v>
      </c>
      <c r="C26" s="7">
        <v>45</v>
      </c>
      <c r="D26" s="21" t="s">
        <v>84</v>
      </c>
      <c r="E26" s="15"/>
      <c r="F26" s="7">
        <v>57</v>
      </c>
      <c r="G26" s="14" t="s">
        <v>80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IF(Встр1!D24=Встр1!C22,Встр1!C26,IF(Встр1!D24=Встр1!C26,Встр1!C22,0))</f>
        <v>Могилевская Инесса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IF(Встр1!C54=Встр1!B53,Встр1!B55,IF(Встр1!C54=Встр1!B55,Встр1!B53,0))</f>
        <v>нет</v>
      </c>
      <c r="C28" s="5"/>
      <c r="D28" s="4">
        <v>-28</v>
      </c>
      <c r="E28" s="6" t="str">
        <f>IF(Встр1!E60=Встр1!D56,Встр1!D64,IF(Встр1!E60=Встр1!D64,Встр1!D56,0))</f>
        <v>Хубатулин Ринат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IF(Встр1!C58=Встр1!B57,Встр1!B59,IF(Встр1!C58=Встр1!B59,Встр1!B57,0))</f>
        <v>нет</v>
      </c>
      <c r="C30" s="7">
        <v>46</v>
      </c>
      <c r="D30" s="14" t="s">
        <v>81</v>
      </c>
      <c r="E30" s="7">
        <v>55</v>
      </c>
      <c r="F30" s="21" t="s">
        <v>80</v>
      </c>
      <c r="G30" s="7">
        <v>59</v>
      </c>
      <c r="H30" s="21" t="s">
        <v>52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IF(Встр1!D16=Встр1!C14,Встр1!C18,IF(Встр1!D16=Встр1!C18,Встр1!C14,0))</f>
        <v>Тодрамович Александр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IF(Встр1!C62=Встр1!B61,Встр1!B63,IF(Встр1!C62=Встр1!B63,Встр1!B61,0))</f>
        <v>Куряева Валентина</v>
      </c>
      <c r="C32" s="5"/>
      <c r="D32" s="7">
        <v>51</v>
      </c>
      <c r="E32" s="21" t="s">
        <v>81</v>
      </c>
      <c r="F32" s="5"/>
      <c r="G32" s="11"/>
      <c r="H32" s="4">
        <v>-60</v>
      </c>
      <c r="I32" s="6" t="str">
        <f>IF(I22=H14,H30,IF(I22=H30,H14,0))</f>
        <v>Фаткулин Раис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89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IF(Встр1!C66=Встр1!B65,Встр1!B67,IF(Встр1!C66=Встр1!B67,Встр1!B65,0))</f>
        <v>нет</v>
      </c>
      <c r="C34" s="7">
        <v>47</v>
      </c>
      <c r="D34" s="21" t="s">
        <v>87</v>
      </c>
      <c r="E34" s="15"/>
      <c r="F34" s="4">
        <v>-29</v>
      </c>
      <c r="G34" s="10" t="str">
        <f>IF(Встр1!F20=Встр1!E12,Встр1!E28,IF(Встр1!F20=Встр1!E28,Встр1!E12,0))</f>
        <v>Коротеев Георгий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IF(Встр1!D8=Встр1!C6,Встр1!C10,IF(Встр1!D8=Встр1!C10,Встр1!C6,0))</f>
        <v>Грошев Юрий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Нуриев Харис</v>
      </c>
      <c r="C37" s="5"/>
      <c r="D37" s="5"/>
      <c r="E37" s="5"/>
      <c r="F37" s="4">
        <v>-48</v>
      </c>
      <c r="G37" s="6" t="str">
        <f>IF(E8=D6,D10,IF(E8=D10,D6,0))</f>
        <v>Ишбулатов Флюр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88</v>
      </c>
      <c r="D38" s="5"/>
      <c r="E38" s="5"/>
      <c r="F38" s="5"/>
      <c r="G38" s="7">
        <v>67</v>
      </c>
      <c r="H38" s="14" t="s">
        <v>86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Тарараев Петр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88</v>
      </c>
      <c r="E40" s="5"/>
      <c r="F40" s="5"/>
      <c r="G40" s="5"/>
      <c r="H40" s="7">
        <v>69</v>
      </c>
      <c r="I40" s="23" t="s">
        <v>84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Могилевская Инесса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84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Грошев Юрий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73</v>
      </c>
      <c r="F44" s="5"/>
      <c r="G44" s="5"/>
      <c r="H44" s="4">
        <v>-69</v>
      </c>
      <c r="I44" s="6" t="str">
        <f>IF(I40=H38,H42,IF(I40=H42,H38,0))</f>
        <v>Ишбулатов Флюр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Полищук Юрий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Тарараев Петр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73</v>
      </c>
      <c r="D46" s="11"/>
      <c r="E46" s="5"/>
      <c r="F46" s="5"/>
      <c r="G46" s="5"/>
      <c r="H46" s="7">
        <v>70</v>
      </c>
      <c r="I46" s="24" t="s">
        <v>85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Грошев Юрий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73</v>
      </c>
      <c r="E48" s="5"/>
      <c r="F48" s="5"/>
      <c r="G48" s="5"/>
      <c r="H48" s="4">
        <v>-70</v>
      </c>
      <c r="I48" s="6" t="str">
        <f>IF(I46=H45,H47,IF(I46=H47,H45,0))</f>
        <v>Грошев Юрий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89</v>
      </c>
      <c r="D50" s="4">
        <v>-77</v>
      </c>
      <c r="E50" s="6" t="str">
        <f>IF(E44=D40,D48,IF(E44=D48,D40,0))</f>
        <v>Нуриев Харис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Куряева Валентина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89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Куряева Валентина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60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40265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45</v>
      </c>
      <c r="B7" s="28">
        <v>1</v>
      </c>
      <c r="C7" s="26" t="str">
        <f>Кстр1!G36</f>
        <v>Исмайлов Азат</v>
      </c>
      <c r="D7" s="25"/>
      <c r="E7" s="25"/>
      <c r="F7" s="25"/>
      <c r="G7" s="25"/>
      <c r="H7" s="25"/>
      <c r="I7" s="25"/>
    </row>
    <row r="8" spans="1:9" ht="18">
      <c r="A8" s="27" t="s">
        <v>61</v>
      </c>
      <c r="B8" s="28">
        <v>2</v>
      </c>
      <c r="C8" s="26" t="str">
        <f>Кстр1!G56</f>
        <v>Мазурин Александр</v>
      </c>
      <c r="D8" s="25"/>
      <c r="E8" s="25"/>
      <c r="F8" s="25"/>
      <c r="G8" s="25"/>
      <c r="H8" s="25"/>
      <c r="I8" s="25"/>
    </row>
    <row r="9" spans="1:9" ht="18">
      <c r="A9" s="27" t="s">
        <v>46</v>
      </c>
      <c r="B9" s="28">
        <v>3</v>
      </c>
      <c r="C9" s="26" t="str">
        <f>Кстр2!I22</f>
        <v>Фоминых Дмитрий</v>
      </c>
      <c r="D9" s="25"/>
      <c r="E9" s="25"/>
      <c r="F9" s="25"/>
      <c r="G9" s="25"/>
      <c r="H9" s="25"/>
      <c r="I9" s="25"/>
    </row>
    <row r="10" spans="1:9" ht="18">
      <c r="A10" s="27" t="s">
        <v>53</v>
      </c>
      <c r="B10" s="28">
        <v>4</v>
      </c>
      <c r="C10" s="26" t="str">
        <f>Кстр2!I32</f>
        <v>Сафиуллин Азат</v>
      </c>
      <c r="D10" s="25"/>
      <c r="E10" s="25"/>
      <c r="F10" s="25"/>
      <c r="G10" s="25"/>
      <c r="H10" s="25"/>
      <c r="I10" s="25"/>
    </row>
    <row r="11" spans="1:9" ht="18">
      <c r="A11" s="27" t="s">
        <v>55</v>
      </c>
      <c r="B11" s="28">
        <v>5</v>
      </c>
      <c r="C11" s="26" t="str">
        <f>Кстр1!G63</f>
        <v>Макаров Андрей</v>
      </c>
      <c r="D11" s="25"/>
      <c r="E11" s="25"/>
      <c r="F11" s="25"/>
      <c r="G11" s="25"/>
      <c r="H11" s="25"/>
      <c r="I11" s="25"/>
    </row>
    <row r="12" spans="1:9" ht="18">
      <c r="A12" s="27" t="s">
        <v>62</v>
      </c>
      <c r="B12" s="28">
        <v>6</v>
      </c>
      <c r="C12" s="26" t="str">
        <f>Кстр1!G65</f>
        <v>Коробко Павел</v>
      </c>
      <c r="D12" s="25"/>
      <c r="E12" s="25"/>
      <c r="F12" s="25"/>
      <c r="G12" s="25"/>
      <c r="H12" s="25"/>
      <c r="I12" s="25"/>
    </row>
    <row r="13" spans="1:9" ht="18">
      <c r="A13" s="27" t="s">
        <v>63</v>
      </c>
      <c r="B13" s="28">
        <v>7</v>
      </c>
      <c r="C13" s="26" t="str">
        <f>Кстр1!G68</f>
        <v>Гайнуллин Айдар</v>
      </c>
      <c r="D13" s="25"/>
      <c r="E13" s="25"/>
      <c r="F13" s="25"/>
      <c r="G13" s="25"/>
      <c r="H13" s="25"/>
      <c r="I13" s="25"/>
    </row>
    <row r="14" spans="1:9" ht="18">
      <c r="A14" s="27" t="s">
        <v>64</v>
      </c>
      <c r="B14" s="28">
        <v>8</v>
      </c>
      <c r="C14" s="26" t="str">
        <f>Кстр1!G70</f>
        <v>Прокофьев Михаил</v>
      </c>
      <c r="D14" s="25"/>
      <c r="E14" s="25"/>
      <c r="F14" s="25"/>
      <c r="G14" s="25"/>
      <c r="H14" s="25"/>
      <c r="I14" s="25"/>
    </row>
    <row r="15" spans="1:9" ht="18">
      <c r="A15" s="27" t="s">
        <v>65</v>
      </c>
      <c r="B15" s="28">
        <v>9</v>
      </c>
      <c r="C15" s="26" t="str">
        <f>Кстр1!D72</f>
        <v>Зубайдуллин Артем</v>
      </c>
      <c r="D15" s="25"/>
      <c r="E15" s="25"/>
      <c r="F15" s="25"/>
      <c r="G15" s="25"/>
      <c r="H15" s="25"/>
      <c r="I15" s="25"/>
    </row>
    <row r="16" spans="1:9" ht="18">
      <c r="A16" s="27" t="s">
        <v>66</v>
      </c>
      <c r="B16" s="28">
        <v>10</v>
      </c>
      <c r="C16" s="26" t="str">
        <f>Кстр1!D75</f>
        <v>Кузнецов Дмитрий</v>
      </c>
      <c r="D16" s="25"/>
      <c r="E16" s="25"/>
      <c r="F16" s="25"/>
      <c r="G16" s="25"/>
      <c r="H16" s="25"/>
      <c r="I16" s="25"/>
    </row>
    <row r="17" spans="1:9" ht="18">
      <c r="A17" s="27" t="s">
        <v>67</v>
      </c>
      <c r="B17" s="28">
        <v>11</v>
      </c>
      <c r="C17" s="26" t="str">
        <f>Кстр1!G73</f>
        <v>Лебедь Виктор</v>
      </c>
      <c r="D17" s="25"/>
      <c r="E17" s="25"/>
      <c r="F17" s="25"/>
      <c r="G17" s="25"/>
      <c r="H17" s="25"/>
      <c r="I17" s="25"/>
    </row>
    <row r="18" spans="1:9" ht="18">
      <c r="A18" s="27" t="s">
        <v>68</v>
      </c>
      <c r="B18" s="28">
        <v>12</v>
      </c>
      <c r="C18" s="26" t="str">
        <f>Кстр1!G75</f>
        <v>Барышев Сергей</v>
      </c>
      <c r="D18" s="25"/>
      <c r="E18" s="25"/>
      <c r="F18" s="25"/>
      <c r="G18" s="25"/>
      <c r="H18" s="25"/>
      <c r="I18" s="25"/>
    </row>
    <row r="19" spans="1:9" ht="18">
      <c r="A19" s="27" t="s">
        <v>69</v>
      </c>
      <c r="B19" s="28">
        <v>13</v>
      </c>
      <c r="C19" s="26" t="str">
        <f>Кстр2!I40</f>
        <v>Семенов Константин</v>
      </c>
      <c r="D19" s="25"/>
      <c r="E19" s="25"/>
      <c r="F19" s="25"/>
      <c r="G19" s="25"/>
      <c r="H19" s="25"/>
      <c r="I19" s="25"/>
    </row>
    <row r="20" spans="1:9" ht="18">
      <c r="A20" s="27" t="s">
        <v>70</v>
      </c>
      <c r="B20" s="28">
        <v>14</v>
      </c>
      <c r="C20" s="26" t="str">
        <f>Кстр2!I44</f>
        <v>Гайнуллин Айтуган</v>
      </c>
      <c r="D20" s="25"/>
      <c r="E20" s="25"/>
      <c r="F20" s="25"/>
      <c r="G20" s="25"/>
      <c r="H20" s="25"/>
      <c r="I20" s="25"/>
    </row>
    <row r="21" spans="1:9" ht="18">
      <c r="A21" s="27" t="s">
        <v>71</v>
      </c>
      <c r="B21" s="28">
        <v>15</v>
      </c>
      <c r="C21" s="26" t="str">
        <f>Кстр2!I46</f>
        <v>Полищук Юрий</v>
      </c>
      <c r="D21" s="25"/>
      <c r="E21" s="25"/>
      <c r="F21" s="25"/>
      <c r="G21" s="25"/>
      <c r="H21" s="25"/>
      <c r="I21" s="25"/>
    </row>
    <row r="22" spans="1:9" ht="18">
      <c r="A22" s="27" t="s">
        <v>72</v>
      </c>
      <c r="B22" s="28">
        <v>16</v>
      </c>
      <c r="C22" s="26" t="str">
        <f>Кстр2!I48</f>
        <v>Рахматуллин Равиль</v>
      </c>
      <c r="D22" s="25"/>
      <c r="E22" s="25"/>
      <c r="F22" s="25"/>
      <c r="G22" s="25"/>
      <c r="H22" s="25"/>
      <c r="I22" s="25"/>
    </row>
    <row r="23" spans="1:9" ht="18">
      <c r="A23" s="27" t="s">
        <v>73</v>
      </c>
      <c r="B23" s="28">
        <v>17</v>
      </c>
      <c r="C23" s="26" t="str">
        <f>Кстр2!E44</f>
        <v>Курбаншоева Лесана</v>
      </c>
      <c r="D23" s="25"/>
      <c r="E23" s="25"/>
      <c r="F23" s="25"/>
      <c r="G23" s="25"/>
      <c r="H23" s="25"/>
      <c r="I23" s="25"/>
    </row>
    <row r="24" spans="1:9" ht="18">
      <c r="A24" s="27" t="s">
        <v>59</v>
      </c>
      <c r="B24" s="28">
        <v>18</v>
      </c>
      <c r="C24" s="26" t="str">
        <f>Кстр2!E50</f>
        <v>Губайдуллин Вахит</v>
      </c>
      <c r="D24" s="25"/>
      <c r="E24" s="25"/>
      <c r="F24" s="25"/>
      <c r="G24" s="25"/>
      <c r="H24" s="25"/>
      <c r="I24" s="25"/>
    </row>
    <row r="25" spans="1:9" ht="18">
      <c r="A25" s="27" t="s">
        <v>74</v>
      </c>
      <c r="B25" s="28">
        <v>19</v>
      </c>
      <c r="C25" s="26" t="str">
        <f>Кстр2!E53</f>
        <v>Ларионов Даниил</v>
      </c>
      <c r="D25" s="25"/>
      <c r="E25" s="25"/>
      <c r="F25" s="25"/>
      <c r="G25" s="25"/>
      <c r="H25" s="25"/>
      <c r="I25" s="25"/>
    </row>
    <row r="26" spans="1:9" ht="18">
      <c r="A26" s="27" t="s">
        <v>75</v>
      </c>
      <c r="B26" s="28">
        <v>20</v>
      </c>
      <c r="C26" s="26" t="str">
        <f>Кстр2!E55</f>
        <v>Бахтияров Айрат</v>
      </c>
      <c r="D26" s="25"/>
      <c r="E26" s="25"/>
      <c r="F26" s="25"/>
      <c r="G26" s="25"/>
      <c r="H26" s="25"/>
      <c r="I26" s="25"/>
    </row>
    <row r="27" spans="1:9" ht="18">
      <c r="A27" s="27" t="s">
        <v>76</v>
      </c>
      <c r="B27" s="28">
        <v>21</v>
      </c>
      <c r="C27" s="26" t="str">
        <f>Кстр2!I53</f>
        <v>Андрющенко Матвей</v>
      </c>
      <c r="D27" s="25"/>
      <c r="E27" s="25"/>
      <c r="F27" s="25"/>
      <c r="G27" s="25"/>
      <c r="H27" s="25"/>
      <c r="I27" s="25"/>
    </row>
    <row r="28" spans="1:9" ht="18">
      <c r="A28" s="27" t="s">
        <v>56</v>
      </c>
      <c r="B28" s="28">
        <v>22</v>
      </c>
      <c r="C28" s="26" t="str">
        <f>Кстр2!I57</f>
        <v>Бортко Вячеслав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Кстр2!I59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Кстр2!I61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Кстр2!E63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Кстр2!E69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Кстр2!E72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Кстр2!E74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Кстр2!I66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Кстр2!I70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Кстр2!I72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Кстр2!I74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СпК!A1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СпК!A2</f>
        <v>1/2 финала Турнира Всемирный день здоровья</v>
      </c>
      <c r="B2" s="36"/>
      <c r="C2" s="36"/>
      <c r="D2" s="36"/>
      <c r="E2" s="36"/>
      <c r="F2" s="36"/>
      <c r="G2" s="36"/>
    </row>
    <row r="3" spans="1:7" ht="15.75">
      <c r="A3" s="35">
        <f>СпК!A3</f>
        <v>40265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СпК!A7</f>
        <v>Сафиуллин Азат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45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45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СпК!A23</f>
        <v>Полищук Юрий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73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СпК!A22</f>
        <v>Бахтияров Айрат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45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СпК!A15</f>
        <v>Зубайдуллин Артем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65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64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64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СпК!A14</f>
        <v>Барышев Сергей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53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СпК!A11</f>
        <v>Кузнецов Дмитрий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55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55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СпК!A27</f>
        <v>Губайдуллин Вахит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68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СпК!A18</f>
        <v>Курбаншоева Лесана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53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СпК!A19</f>
        <v>Лебедь Виктор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69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СпК!A26</f>
        <v>Бортко Вячеслав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53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53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СпК!A10</f>
        <v>Мазурин Александр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СпК!A9</f>
        <v>Фоминых Дмитрий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46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46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СпК!A25</f>
        <v>Андрющенко Матвей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70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СпК!A20</f>
        <v>Семенов Константин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46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СпК!A17</f>
        <v>Гайнуллин Айтуган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56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СпК!A28</f>
        <v>Макаров Андрей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56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62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СпК!A12</f>
        <v>Прокофьев Михаил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61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СпК!A13</f>
        <v>Коробко Павел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63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66</v>
      </c>
      <c r="E56" s="11"/>
      <c r="F56" s="18">
        <v>-31</v>
      </c>
      <c r="G56" s="6" t="str">
        <f>IF(G36=F20,F52,IF(G36=F52,F20,0))</f>
        <v>Мазурин Александр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66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СпК!A16</f>
        <v>Гайнуллин Айдар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61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СпК!A21</f>
        <v>Ларионов Даниил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59</v>
      </c>
      <c r="D62" s="11"/>
      <c r="E62" s="4">
        <v>-58</v>
      </c>
      <c r="F62" s="6" t="str">
        <f>IF(Кстр2!H14=Кстр2!G10,Кстр2!G18,IF(Кстр2!H14=Кстр2!G18,Кстр2!G10,0))</f>
        <v>Коробко Павел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СпК!A24</f>
        <v>Рахматуллин Равиль</v>
      </c>
      <c r="C63" s="11"/>
      <c r="D63" s="11"/>
      <c r="E63" s="5"/>
      <c r="F63" s="7">
        <v>61</v>
      </c>
      <c r="G63" s="8" t="s">
        <v>56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61</v>
      </c>
      <c r="E64" s="4">
        <v>-59</v>
      </c>
      <c r="F64" s="10" t="str">
        <f>IF(Кстр2!H30=Кстр2!G26,Кстр2!G34,IF(Кстр2!H30=Кстр2!G34,Кстр2!G26,0))</f>
        <v>Макаров Андрей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СпК!A37</f>
        <v>нет</v>
      </c>
      <c r="C65" s="11"/>
      <c r="D65" s="5"/>
      <c r="E65" s="5"/>
      <c r="F65" s="4">
        <v>-61</v>
      </c>
      <c r="G65" s="6" t="str">
        <f>IF(G63=F62,F64,IF(G63=F64,F62,0))</f>
        <v>Коробко Павел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61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СпК!A8</f>
        <v>Исмайлов Азат</v>
      </c>
      <c r="C67" s="5"/>
      <c r="D67" s="5"/>
      <c r="E67" s="4">
        <v>-56</v>
      </c>
      <c r="F67" s="6" t="str">
        <f>IF(Кстр2!G10=Кстр2!F6,Кстр2!F14,IF(Кстр2!G10=Кстр2!F14,Кстр2!F6,0))</f>
        <v>Прокофьев Михаил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66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Барышев Сергей</v>
      </c>
      <c r="C69" s="5"/>
      <c r="D69" s="5"/>
      <c r="E69" s="4">
        <v>-57</v>
      </c>
      <c r="F69" s="10" t="str">
        <f>IF(Кстр2!G26=Кстр2!F22,Кстр2!F30,IF(Кстр2!G26=Кстр2!F30,Кстр2!F22,0))</f>
        <v>Гайнуллин Айдар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55</v>
      </c>
      <c r="D70" s="5"/>
      <c r="E70" s="5"/>
      <c r="F70" s="4">
        <v>-62</v>
      </c>
      <c r="G70" s="6" t="str">
        <f>IF(G68=F67,F69,IF(G68=F69,F67,0))</f>
        <v>Прокофьев Михаил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Кузнецов Дмитрий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65</v>
      </c>
      <c r="E72" s="4">
        <v>-63</v>
      </c>
      <c r="F72" s="6" t="str">
        <f>IF(C70=B69,B71,IF(C70=B71,B69,0))</f>
        <v>Барышев Сергей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Лебедь Виктор</v>
      </c>
      <c r="C73" s="11"/>
      <c r="D73" s="17" t="s">
        <v>6</v>
      </c>
      <c r="E73" s="5"/>
      <c r="F73" s="7">
        <v>66</v>
      </c>
      <c r="G73" s="8" t="s">
        <v>69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65</v>
      </c>
      <c r="D74" s="20"/>
      <c r="E74" s="4">
        <v>-64</v>
      </c>
      <c r="F74" s="10" t="str">
        <f>IF(C74=B73,B75,IF(C74=B75,B73,0))</f>
        <v>Лебедь Виктор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Зубайдуллин Артем</v>
      </c>
      <c r="C75" s="4">
        <v>-65</v>
      </c>
      <c r="D75" s="6" t="str">
        <f>IF(D72=C70,C74,IF(D72=C74,C70,0))</f>
        <v>Кузнецов Дмитрий</v>
      </c>
      <c r="E75" s="5"/>
      <c r="F75" s="4">
        <v>-66</v>
      </c>
      <c r="G75" s="6" t="str">
        <f>IF(G73=F72,F74,IF(G73=F74,F72,0))</f>
        <v>Барышев Сергей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СпК!A1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СпК!A2</f>
        <v>1/2 финала Турнира Всемирный день здоровья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СпК!A3</f>
        <v>40265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Барышев Сергей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Бахтияров Айрат</v>
      </c>
      <c r="C6" s="7">
        <v>40</v>
      </c>
      <c r="D6" s="14" t="s">
        <v>59</v>
      </c>
      <c r="E6" s="7">
        <v>52</v>
      </c>
      <c r="F6" s="14" t="s">
        <v>63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Рахматуллин Равиль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нет</v>
      </c>
      <c r="C8" s="5"/>
      <c r="D8" s="7">
        <v>48</v>
      </c>
      <c r="E8" s="21" t="s">
        <v>63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нет</v>
      </c>
      <c r="C10" s="7">
        <v>41</v>
      </c>
      <c r="D10" s="21" t="s">
        <v>63</v>
      </c>
      <c r="E10" s="15"/>
      <c r="F10" s="7">
        <v>56</v>
      </c>
      <c r="G10" s="14" t="s">
        <v>63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Коробко Павел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нет</v>
      </c>
      <c r="C12" s="5"/>
      <c r="D12" s="4">
        <v>-26</v>
      </c>
      <c r="E12" s="6" t="str">
        <f>IF(Кстр1!E28=Кстр1!D24,Кстр1!D32,IF(Кстр1!E28=Кстр1!D32,Кстр1!D24,0))</f>
        <v>Кузнецов Дмитрий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Губайдуллин Вахит</v>
      </c>
      <c r="C14" s="7">
        <v>42</v>
      </c>
      <c r="D14" s="14" t="s">
        <v>62</v>
      </c>
      <c r="E14" s="7">
        <v>53</v>
      </c>
      <c r="F14" s="21" t="s">
        <v>62</v>
      </c>
      <c r="G14" s="7">
        <v>58</v>
      </c>
      <c r="H14" s="14" t="s">
        <v>46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Прокофьев Михаил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Бортко Вячеслав</v>
      </c>
      <c r="C16" s="5"/>
      <c r="D16" s="7">
        <v>49</v>
      </c>
      <c r="E16" s="21" t="s">
        <v>62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70</v>
      </c>
      <c r="E18" s="15"/>
      <c r="F18" s="4">
        <v>-30</v>
      </c>
      <c r="G18" s="10" t="str">
        <f>IF(Кстр1!F52=Кстр1!E44,Кстр1!E60,IF(Кстр1!F52=Кстр1!E60,Кстр1!E44,0))</f>
        <v>Фоминых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Семенов Константин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Макаров Андрей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Андрющенко Матвей</v>
      </c>
      <c r="C22" s="7">
        <v>44</v>
      </c>
      <c r="D22" s="14" t="s">
        <v>69</v>
      </c>
      <c r="E22" s="7">
        <v>54</v>
      </c>
      <c r="F22" s="14" t="s">
        <v>56</v>
      </c>
      <c r="G22" s="15"/>
      <c r="H22" s="7">
        <v>60</v>
      </c>
      <c r="I22" s="24" t="s">
        <v>46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Лебедь Виктор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Гайнуллин Айтуган</v>
      </c>
      <c r="C24" s="5"/>
      <c r="D24" s="7">
        <v>50</v>
      </c>
      <c r="E24" s="21" t="s">
        <v>69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67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нет</v>
      </c>
      <c r="C26" s="7">
        <v>45</v>
      </c>
      <c r="D26" s="21" t="s">
        <v>67</v>
      </c>
      <c r="E26" s="15"/>
      <c r="F26" s="7">
        <v>57</v>
      </c>
      <c r="G26" s="14" t="s">
        <v>56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Курбаншоева Лесана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нет</v>
      </c>
      <c r="C28" s="5"/>
      <c r="D28" s="4">
        <v>-28</v>
      </c>
      <c r="E28" s="6" t="str">
        <f>IF(Кстр1!E60=Кстр1!D56,Кстр1!D64,IF(Кстр1!E60=Кстр1!D64,Кстр1!D56,0))</f>
        <v>Гайнуллин Айдар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нет</v>
      </c>
      <c r="C30" s="7">
        <v>46</v>
      </c>
      <c r="D30" s="14" t="s">
        <v>65</v>
      </c>
      <c r="E30" s="7">
        <v>55</v>
      </c>
      <c r="F30" s="21" t="s">
        <v>66</v>
      </c>
      <c r="G30" s="7">
        <v>59</v>
      </c>
      <c r="H30" s="21" t="s">
        <v>45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Зубайдуллин Артем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Ларионов Даниил</v>
      </c>
      <c r="C32" s="5"/>
      <c r="D32" s="7">
        <v>51</v>
      </c>
      <c r="E32" s="21" t="s">
        <v>65</v>
      </c>
      <c r="F32" s="5"/>
      <c r="G32" s="11"/>
      <c r="H32" s="4">
        <v>-60</v>
      </c>
      <c r="I32" s="6" t="str">
        <f>IF(I22=H14,H30,IF(I22=H30,H14,0))</f>
        <v>Сафиуллин Азат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71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73</v>
      </c>
      <c r="E34" s="15"/>
      <c r="F34" s="4">
        <v>-29</v>
      </c>
      <c r="G34" s="10" t="str">
        <f>IF(Кстр1!F20=Кстр1!E12,Кстр1!E28,IF(Кстр1!F20=Кстр1!E28,Кстр1!E12,0))</f>
        <v>Сафиуллин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Полищук Юрий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Бахтияров Айрат</v>
      </c>
      <c r="C37" s="5"/>
      <c r="D37" s="5"/>
      <c r="E37" s="5"/>
      <c r="F37" s="4">
        <v>-48</v>
      </c>
      <c r="G37" s="6" t="str">
        <f>IF(E8=D6,D10,IF(E8=D10,D6,0))</f>
        <v>Рахматуллин Равиль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72</v>
      </c>
      <c r="D38" s="5"/>
      <c r="E38" s="5"/>
      <c r="F38" s="5"/>
      <c r="G38" s="7">
        <v>67</v>
      </c>
      <c r="H38" s="14" t="s">
        <v>70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Семенов Константин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76</v>
      </c>
      <c r="E40" s="5"/>
      <c r="F40" s="5"/>
      <c r="G40" s="5"/>
      <c r="H40" s="7">
        <v>69</v>
      </c>
      <c r="I40" s="23" t="s">
        <v>70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Губайдуллин Вахит</v>
      </c>
      <c r="C41" s="11"/>
      <c r="D41" s="11"/>
      <c r="E41" s="5"/>
      <c r="F41" s="4">
        <v>-50</v>
      </c>
      <c r="G41" s="6" t="str">
        <f>IF(E24=D22,D26,IF(E24=D26,D22,0))</f>
        <v>Гайнуллин Айтуган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76</v>
      </c>
      <c r="D42" s="11"/>
      <c r="E42" s="5"/>
      <c r="F42" s="5"/>
      <c r="G42" s="7">
        <v>68</v>
      </c>
      <c r="H42" s="21" t="s">
        <v>67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Бортко Вячеслав</v>
      </c>
      <c r="C43" s="5"/>
      <c r="D43" s="11"/>
      <c r="E43" s="5"/>
      <c r="F43" s="4">
        <v>-51</v>
      </c>
      <c r="G43" s="10" t="str">
        <f>IF(E32=D30,D34,IF(E32=D34,D30,0))</f>
        <v>Полищук Юрий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68</v>
      </c>
      <c r="F44" s="5"/>
      <c r="G44" s="5"/>
      <c r="H44" s="4">
        <v>-69</v>
      </c>
      <c r="I44" s="6" t="str">
        <f>IF(I40=H38,H42,IF(I40=H42,H38,0))</f>
        <v>Гайнуллин Айтуган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Андрющенко Матвей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Рахматуллин Равиль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68</v>
      </c>
      <c r="D46" s="11"/>
      <c r="E46" s="5"/>
      <c r="F46" s="5"/>
      <c r="G46" s="5"/>
      <c r="H46" s="7">
        <v>70</v>
      </c>
      <c r="I46" s="24" t="s">
        <v>73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Курбаншоева Лесана</v>
      </c>
      <c r="C47" s="11"/>
      <c r="D47" s="11"/>
      <c r="E47" s="5"/>
      <c r="F47" s="5"/>
      <c r="G47" s="4">
        <v>-68</v>
      </c>
      <c r="H47" s="10" t="str">
        <f>IF(H42=G41,G43,IF(H42=G43,G41,0))</f>
        <v>Полищук Юрий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68</v>
      </c>
      <c r="E48" s="5"/>
      <c r="F48" s="5"/>
      <c r="G48" s="5"/>
      <c r="H48" s="4">
        <v>-70</v>
      </c>
      <c r="I48" s="6" t="str">
        <f>IF(I46=H45,H47,IF(I46=H47,H45,0))</f>
        <v>Рахматуллин Равиль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71</v>
      </c>
      <c r="D50" s="4">
        <v>-77</v>
      </c>
      <c r="E50" s="6" t="str">
        <f>IF(E44=D40,D48,IF(E44=D48,D40,0))</f>
        <v>Губайдуллин Вахит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Ларионов Даниил</v>
      </c>
      <c r="C51" s="5"/>
      <c r="D51" s="5"/>
      <c r="E51" s="16" t="s">
        <v>17</v>
      </c>
      <c r="F51" s="5"/>
      <c r="G51" s="7">
        <v>79</v>
      </c>
      <c r="H51" s="14" t="s">
        <v>75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Бахтияров Айрат</v>
      </c>
      <c r="E52" s="20"/>
      <c r="F52" s="4">
        <v>-72</v>
      </c>
      <c r="G52" s="10" t="str">
        <f>IF(C42=B41,B43,IF(C42=B43,B41,0))</f>
        <v>Бортко Вячеслав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71</v>
      </c>
      <c r="F53" s="5"/>
      <c r="G53" s="5"/>
      <c r="H53" s="7">
        <v>81</v>
      </c>
      <c r="I53" s="23" t="s">
        <v>74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Ларионов Даниил</v>
      </c>
      <c r="E54" s="16" t="s">
        <v>31</v>
      </c>
      <c r="F54" s="4">
        <v>-73</v>
      </c>
      <c r="G54" s="6" t="str">
        <f>IF(C46=B45,B47,IF(C46=B47,B45,0))</f>
        <v>Андрющенко Матвей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Бахтияров Айрат</v>
      </c>
      <c r="F55" s="5"/>
      <c r="G55" s="7">
        <v>80</v>
      </c>
      <c r="H55" s="21" t="s">
        <v>74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Бортко Вячеслав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37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40271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42</v>
      </c>
      <c r="B7" s="28">
        <v>1</v>
      </c>
      <c r="C7" s="26" t="str">
        <f>Мстр1!G36</f>
        <v>Байбулдин Андрей</v>
      </c>
      <c r="D7" s="25"/>
      <c r="E7" s="25"/>
      <c r="F7" s="25"/>
      <c r="G7" s="25"/>
      <c r="H7" s="25"/>
      <c r="I7" s="25"/>
    </row>
    <row r="8" spans="1:9" ht="18">
      <c r="A8" s="27" t="s">
        <v>38</v>
      </c>
      <c r="B8" s="28">
        <v>2</v>
      </c>
      <c r="C8" s="26" t="str">
        <f>Мстр1!G56</f>
        <v>Яковлев Михаил</v>
      </c>
      <c r="D8" s="25"/>
      <c r="E8" s="25"/>
      <c r="F8" s="25"/>
      <c r="G8" s="25"/>
      <c r="H8" s="25"/>
      <c r="I8" s="25"/>
    </row>
    <row r="9" spans="1:9" ht="18">
      <c r="A9" s="27" t="s">
        <v>39</v>
      </c>
      <c r="B9" s="28">
        <v>3</v>
      </c>
      <c r="C9" s="26" t="str">
        <f>Мстр2!I22</f>
        <v>Аристов Александр</v>
      </c>
      <c r="D9" s="25"/>
      <c r="E9" s="25"/>
      <c r="F9" s="25"/>
      <c r="G9" s="25"/>
      <c r="H9" s="25"/>
      <c r="I9" s="25"/>
    </row>
    <row r="10" spans="1:9" ht="18">
      <c r="A10" s="27" t="s">
        <v>40</v>
      </c>
      <c r="B10" s="28">
        <v>4</v>
      </c>
      <c r="C10" s="26" t="str">
        <f>Мстр2!I32</f>
        <v>Аббасов Рустамхон</v>
      </c>
      <c r="D10" s="25"/>
      <c r="E10" s="25"/>
      <c r="F10" s="25"/>
      <c r="G10" s="25"/>
      <c r="H10" s="25"/>
      <c r="I10" s="25"/>
    </row>
    <row r="11" spans="1:9" ht="18">
      <c r="A11" s="27" t="s">
        <v>41</v>
      </c>
      <c r="B11" s="28">
        <v>5</v>
      </c>
      <c r="C11" s="26" t="str">
        <f>Мстр1!G63</f>
        <v>Максютов Азат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6</v>
      </c>
      <c r="C12" s="26" t="str">
        <f>Мстр1!G65</f>
        <v>Сафиуллин Азат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7</v>
      </c>
      <c r="C13" s="26" t="str">
        <f>Мстр1!G68</f>
        <v>Шапошников Александр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8</v>
      </c>
      <c r="C14" s="26" t="str">
        <f>Мстр1!G70</f>
        <v>Суфияров Эдуард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9</v>
      </c>
      <c r="C15" s="26" t="str">
        <f>Мстр1!D72</f>
        <v>Сазонов Николай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10</v>
      </c>
      <c r="C16" s="26" t="str">
        <f>Мстр1!D75</f>
        <v>Харламов Руслан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11</v>
      </c>
      <c r="C17" s="26" t="str">
        <f>Мстр1!G73</f>
        <v>Срумов Антон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12</v>
      </c>
      <c r="C18" s="26" t="str">
        <f>Мстр1!G75</f>
        <v>Фоминых Дмитрий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13</v>
      </c>
      <c r="C19" s="26" t="str">
        <f>Мстр2!I40</f>
        <v>Шакиров Ильяс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14</v>
      </c>
      <c r="C20" s="26" t="str">
        <f>Мстр2!I44</f>
        <v>Шакуров Нафис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15</v>
      </c>
      <c r="C21" s="26" t="str">
        <f>Мстр2!I46</f>
        <v>Коротеев Георгий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16</v>
      </c>
      <c r="C22" s="26" t="str">
        <f>Мстр2!I48</f>
        <v>Мазурин Александр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17</v>
      </c>
      <c r="C23" s="26" t="str">
        <f>Мстр2!E44</f>
        <v>Макаров Андрей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18</v>
      </c>
      <c r="C24" s="26" t="str">
        <f>Мстр2!E50</f>
        <v>Фаткулин Раис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19</v>
      </c>
      <c r="C25" s="26" t="str">
        <f>Мстр2!E53</f>
        <v>Давлетов Тимур</v>
      </c>
      <c r="D25" s="25"/>
      <c r="E25" s="25"/>
      <c r="F25" s="25"/>
      <c r="G25" s="25"/>
      <c r="H25" s="25"/>
      <c r="I25" s="25"/>
    </row>
    <row r="26" spans="1:9" ht="18">
      <c r="A26" s="27" t="s">
        <v>57</v>
      </c>
      <c r="B26" s="28">
        <v>20</v>
      </c>
      <c r="C26" s="26" t="str">
        <f>Мстр2!E55</f>
        <v>Кузнецов Дмитрий</v>
      </c>
      <c r="D26" s="25"/>
      <c r="E26" s="25"/>
      <c r="F26" s="25"/>
      <c r="G26" s="25"/>
      <c r="H26" s="25"/>
      <c r="I26" s="25"/>
    </row>
    <row r="27" spans="1:9" ht="18">
      <c r="A27" s="27" t="s">
        <v>58</v>
      </c>
      <c r="B27" s="28">
        <v>21</v>
      </c>
      <c r="C27" s="26" t="str">
        <f>Мстр2!I53</f>
        <v>Рахматуллин Равиль</v>
      </c>
      <c r="D27" s="25"/>
      <c r="E27" s="25"/>
      <c r="F27" s="25"/>
      <c r="G27" s="25"/>
      <c r="H27" s="25"/>
      <c r="I27" s="25"/>
    </row>
    <row r="28" spans="1:9" ht="18">
      <c r="A28" s="27" t="s">
        <v>59</v>
      </c>
      <c r="B28" s="28">
        <v>22</v>
      </c>
      <c r="C28" s="26" t="str">
        <f>Мстр2!I57</f>
        <v>Хабиров Марс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Мстр2!I59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Мстр2!I61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Мстр2!E63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Мстр2!E69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Мстр2!E72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Мстр2!E74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Мстр2!I66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Мстр2!I70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Мстр2!I72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Мстр2!I74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СпМ!A1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СпМ!A2</f>
        <v>Финал Турнира Всемирный день здоровья</v>
      </c>
      <c r="B2" s="36"/>
      <c r="C2" s="36"/>
      <c r="D2" s="36"/>
      <c r="E2" s="36"/>
      <c r="F2" s="36"/>
      <c r="G2" s="36"/>
    </row>
    <row r="3" spans="1:7" ht="15.75">
      <c r="A3" s="35">
        <f>СпМ!A3</f>
        <v>40271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СпМ!A7</f>
        <v>Байбулдин Андрей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42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42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СпМ!A23</f>
        <v>Фаткулин Раис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53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СпМ!A22</f>
        <v>Мазурин Александр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42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СпМ!A15</f>
        <v>Фоминых Дмитрий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46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СпМ!A14</f>
        <v>Сафиуллин Азат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42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СпМ!A11</f>
        <v>Харламов Руслан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41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49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СпМ!A27</f>
        <v>Давлетов Тимур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СпМ!A18</f>
        <v>Сазонов Николай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СпМ!A19</f>
        <v>Шакиров Ильяс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СпМ!A26</f>
        <v>Хабиров Марс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40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40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СпМ!A10</f>
        <v>Аббасов Рустамхон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СпМ!A9</f>
        <v>Яковлев Михаил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39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39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СпМ!A25</f>
        <v>Макаров Андрей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51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СпМ!A20</f>
        <v>Суфияров Эдуард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39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СпМ!A17</f>
        <v>Шакуров Нафис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СпМ!A28</f>
        <v>Рахматуллин Равиль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СпМ!A12</f>
        <v>Шапошников Александр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СпМ!A13</f>
        <v>Максютов Азат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47</v>
      </c>
      <c r="E56" s="11"/>
      <c r="F56" s="18">
        <v>-31</v>
      </c>
      <c r="G56" s="6" t="str">
        <f>IF(G36=F20,F52,IF(G36=F52,F20,0))</f>
        <v>Яковлев Михаил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СпМ!A16</f>
        <v>Срумов Антон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СпМ!A21</f>
        <v>Коротеев Георгий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52</v>
      </c>
      <c r="D62" s="11"/>
      <c r="E62" s="4">
        <v>-58</v>
      </c>
      <c r="F62" s="6" t="str">
        <f>IF(Мстр2!H14=Мстр2!G10,Мстр2!G18,IF(Мстр2!H14=Мстр2!G18,Мстр2!G10,0))</f>
        <v>Максютов Азат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СпМ!A24</f>
        <v>Кузнецов Дмитрий</v>
      </c>
      <c r="C63" s="11"/>
      <c r="D63" s="11"/>
      <c r="E63" s="5"/>
      <c r="F63" s="7">
        <v>61</v>
      </c>
      <c r="G63" s="8" t="s">
        <v>44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38</v>
      </c>
      <c r="E64" s="4">
        <v>-59</v>
      </c>
      <c r="F64" s="10" t="str">
        <f>IF(Мстр2!H30=Мстр2!G26,Мстр2!G34,IF(Мстр2!H30=Мстр2!G34,Мстр2!G26,0))</f>
        <v>Сафиуллин Азат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СпМ!A37</f>
        <v>нет</v>
      </c>
      <c r="C65" s="11"/>
      <c r="D65" s="5"/>
      <c r="E65" s="5"/>
      <c r="F65" s="4">
        <v>-61</v>
      </c>
      <c r="G65" s="6" t="str">
        <f>IF(G63=F62,F64,IF(G63=F64,F62,0))</f>
        <v>Сафиуллин Азат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СпМ!A8</f>
        <v>Аристов Александр</v>
      </c>
      <c r="C67" s="5"/>
      <c r="D67" s="5"/>
      <c r="E67" s="4">
        <v>-56</v>
      </c>
      <c r="F67" s="6" t="str">
        <f>IF(Мстр2!G10=Мстр2!F6,Мстр2!F14,IF(Мстр2!G10=Мстр2!F14,Мстр2!F6,0))</f>
        <v>Суфияров Эдуард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Фоминых Дмитрий</v>
      </c>
      <c r="C69" s="5"/>
      <c r="D69" s="5"/>
      <c r="E69" s="4">
        <v>-57</v>
      </c>
      <c r="F69" s="10" t="str">
        <f>IF(Мстр2!G26=Мстр2!F22,Мстр2!F30,IF(Мстр2!G26=Мстр2!F30,Мстр2!F22,0))</f>
        <v>Шапошников Александр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49</v>
      </c>
      <c r="D70" s="5"/>
      <c r="E70" s="5"/>
      <c r="F70" s="4">
        <v>-62</v>
      </c>
      <c r="G70" s="6" t="str">
        <f>IF(G68=F67,F69,IF(G68=F69,F67,0))</f>
        <v>Суфияров Эдуард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Сазонов Николай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49</v>
      </c>
      <c r="E72" s="4">
        <v>-63</v>
      </c>
      <c r="F72" s="6" t="str">
        <f>IF(C70=B69,B71,IF(C70=B71,B69,0))</f>
        <v>Фоминых Дмитрий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Харламов Руслан</v>
      </c>
      <c r="C73" s="11"/>
      <c r="D73" s="17" t="s">
        <v>6</v>
      </c>
      <c r="E73" s="5"/>
      <c r="F73" s="7">
        <v>66</v>
      </c>
      <c r="G73" s="8" t="s">
        <v>47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41</v>
      </c>
      <c r="D74" s="20"/>
      <c r="E74" s="4">
        <v>-64</v>
      </c>
      <c r="F74" s="10" t="str">
        <f>IF(C74=B73,B75,IF(C74=B75,B73,0))</f>
        <v>Срумов Антон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Срумов Антон</v>
      </c>
      <c r="C75" s="4">
        <v>-65</v>
      </c>
      <c r="D75" s="6" t="str">
        <f>IF(D72=C70,C74,IF(D72=C74,C70,0))</f>
        <v>Харламов Руслан</v>
      </c>
      <c r="E75" s="5"/>
      <c r="F75" s="4">
        <v>-66</v>
      </c>
      <c r="G75" s="6" t="str">
        <f>IF(G73=F72,F74,IF(G73=F74,F72,0))</f>
        <v>Фоминых Дмитрий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СпМ!A1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СпМ!A2</f>
        <v>Финал Турнира Всемирный день здоровья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СпМ!A3</f>
        <v>40271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Фоминых Дмитрий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Фаткулин Раис</v>
      </c>
      <c r="C6" s="7">
        <v>40</v>
      </c>
      <c r="D6" s="14" t="s">
        <v>52</v>
      </c>
      <c r="E6" s="7">
        <v>52</v>
      </c>
      <c r="F6" s="14" t="s">
        <v>44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Коротеев Георгий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">
        <v>44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44</v>
      </c>
      <c r="E10" s="15"/>
      <c r="F10" s="7">
        <v>56</v>
      </c>
      <c r="G10" s="14" t="s">
        <v>44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Максютов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Сазонов Николай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58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Давлетов Тимур</v>
      </c>
      <c r="C14" s="7">
        <v>42</v>
      </c>
      <c r="D14" s="14" t="s">
        <v>48</v>
      </c>
      <c r="E14" s="7">
        <v>53</v>
      </c>
      <c r="F14" s="21" t="s">
        <v>51</v>
      </c>
      <c r="G14" s="7">
        <v>58</v>
      </c>
      <c r="H14" s="14" t="s">
        <v>38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Шакуров Нафис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Хабиров Марс</v>
      </c>
      <c r="C16" s="5"/>
      <c r="D16" s="7">
        <v>49</v>
      </c>
      <c r="E16" s="21" t="s">
        <v>51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57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51</v>
      </c>
      <c r="E18" s="15"/>
      <c r="F18" s="4">
        <v>-30</v>
      </c>
      <c r="G18" s="10" t="str">
        <f>IF(Мстр1!F52=Мстр1!E44,Мстр1!E60,IF(Мстр1!F52=Мстр1!E60,Мстр1!E44,0))</f>
        <v>Аристов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Суфияров Эдуард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Шапошников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Макаров Андрей</v>
      </c>
      <c r="C22" s="7">
        <v>44</v>
      </c>
      <c r="D22" s="14" t="s">
        <v>50</v>
      </c>
      <c r="E22" s="7">
        <v>54</v>
      </c>
      <c r="F22" s="14" t="s">
        <v>43</v>
      </c>
      <c r="G22" s="15"/>
      <c r="H22" s="7">
        <v>60</v>
      </c>
      <c r="I22" s="24" t="s">
        <v>38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Шакиров Ильяс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Рахматуллин Равиль</v>
      </c>
      <c r="C24" s="5"/>
      <c r="D24" s="7">
        <v>50</v>
      </c>
      <c r="E24" s="21" t="s">
        <v>41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59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41</v>
      </c>
      <c r="E26" s="15"/>
      <c r="F26" s="7">
        <v>57</v>
      </c>
      <c r="G26" s="14" t="s">
        <v>45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Харламов Руслан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Срумов Антон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нет</v>
      </c>
      <c r="C30" s="7">
        <v>46</v>
      </c>
      <c r="D30" s="14" t="s">
        <v>45</v>
      </c>
      <c r="E30" s="7">
        <v>55</v>
      </c>
      <c r="F30" s="21" t="s">
        <v>45</v>
      </c>
      <c r="G30" s="7">
        <v>59</v>
      </c>
      <c r="H30" s="21" t="s">
        <v>40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Сафиуллин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Кузнецов Дмитрий</v>
      </c>
      <c r="C32" s="5"/>
      <c r="D32" s="7">
        <v>51</v>
      </c>
      <c r="E32" s="21" t="s">
        <v>45</v>
      </c>
      <c r="F32" s="5"/>
      <c r="G32" s="11"/>
      <c r="H32" s="4">
        <v>-60</v>
      </c>
      <c r="I32" s="6" t="str">
        <f>IF(I22=H14,H30,IF(I22=H30,H14,0))</f>
        <v>Аббасов Рустамхон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55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53</v>
      </c>
      <c r="E34" s="15"/>
      <c r="F34" s="4">
        <v>-29</v>
      </c>
      <c r="G34" s="10" t="str">
        <f>IF(Мстр1!F20=Мстр1!E12,Мстр1!E28,IF(Мстр1!F20=Мстр1!E28,Мстр1!E12,0))</f>
        <v>Аббасов Рустамхон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Мазурин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Фаткулин Раис</v>
      </c>
      <c r="C37" s="5"/>
      <c r="D37" s="5"/>
      <c r="E37" s="5"/>
      <c r="F37" s="4">
        <v>-48</v>
      </c>
      <c r="G37" s="6" t="str">
        <f>IF(E8=D6,D10,IF(E8=D10,D6,0))</f>
        <v>Коротеев Георгий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54</v>
      </c>
      <c r="D38" s="5"/>
      <c r="E38" s="5"/>
      <c r="F38" s="5"/>
      <c r="G38" s="7">
        <v>67</v>
      </c>
      <c r="H38" s="14" t="s">
        <v>48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Шакуров Нафис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54</v>
      </c>
      <c r="E40" s="5"/>
      <c r="F40" s="5"/>
      <c r="G40" s="5"/>
      <c r="H40" s="7">
        <v>69</v>
      </c>
      <c r="I40" s="23" t="s">
        <v>50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Давлетов Тимур</v>
      </c>
      <c r="C41" s="11"/>
      <c r="D41" s="11"/>
      <c r="E41" s="5"/>
      <c r="F41" s="4">
        <v>-50</v>
      </c>
      <c r="G41" s="6" t="str">
        <f>IF(E24=D22,D26,IF(E24=D26,D22,0))</f>
        <v>Шакиров Ильяс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58</v>
      </c>
      <c r="D42" s="11"/>
      <c r="E42" s="5"/>
      <c r="F42" s="5"/>
      <c r="G42" s="7">
        <v>68</v>
      </c>
      <c r="H42" s="21" t="s">
        <v>50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Хабиров Марс</v>
      </c>
      <c r="C43" s="5"/>
      <c r="D43" s="11"/>
      <c r="E43" s="5"/>
      <c r="F43" s="4">
        <v>-51</v>
      </c>
      <c r="G43" s="10" t="str">
        <f>IF(E32=D30,D34,IF(E32=D34,D30,0))</f>
        <v>Мазурин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56</v>
      </c>
      <c r="F44" s="5"/>
      <c r="G44" s="5"/>
      <c r="H44" s="4">
        <v>-69</v>
      </c>
      <c r="I44" s="6" t="str">
        <f>IF(I40=H38,H42,IF(I40=H42,H38,0))</f>
        <v>Шакуров Нафис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Макаров Андрей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Коротеев Георгий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56</v>
      </c>
      <c r="D46" s="11"/>
      <c r="E46" s="5"/>
      <c r="F46" s="5"/>
      <c r="G46" s="5"/>
      <c r="H46" s="7">
        <v>70</v>
      </c>
      <c r="I46" s="24" t="s">
        <v>52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Рахматуллин Равиль</v>
      </c>
      <c r="C47" s="11"/>
      <c r="D47" s="11"/>
      <c r="E47" s="5"/>
      <c r="F47" s="5"/>
      <c r="G47" s="4">
        <v>-68</v>
      </c>
      <c r="H47" s="10" t="str">
        <f>IF(H42=G41,G43,IF(H42=G43,G41,0))</f>
        <v>Мазурин Александр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56</v>
      </c>
      <c r="E48" s="5"/>
      <c r="F48" s="5"/>
      <c r="G48" s="5"/>
      <c r="H48" s="4">
        <v>-70</v>
      </c>
      <c r="I48" s="6" t="str">
        <f>IF(I46=H45,H47,IF(I46=H47,H45,0))</f>
        <v>Мазурин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55</v>
      </c>
      <c r="D50" s="4">
        <v>-77</v>
      </c>
      <c r="E50" s="6" t="str">
        <f>IF(E44=D40,D48,IF(E44=D48,D40,0))</f>
        <v>Фаткулин Раис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Кузнецов Дмитрий</v>
      </c>
      <c r="C51" s="5"/>
      <c r="D51" s="5"/>
      <c r="E51" s="16" t="s">
        <v>17</v>
      </c>
      <c r="F51" s="5"/>
      <c r="G51" s="7">
        <v>79</v>
      </c>
      <c r="H51" s="14" t="s">
        <v>57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Давлетов Тимур</v>
      </c>
      <c r="E52" s="20"/>
      <c r="F52" s="4">
        <v>-72</v>
      </c>
      <c r="G52" s="10" t="str">
        <f>IF(C42=B41,B43,IF(C42=B43,B41,0))</f>
        <v>Хабиров Марс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58</v>
      </c>
      <c r="F53" s="5"/>
      <c r="G53" s="5"/>
      <c r="H53" s="7">
        <v>81</v>
      </c>
      <c r="I53" s="23" t="s">
        <v>59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Кузнецов Дмитрий</v>
      </c>
      <c r="E54" s="16" t="s">
        <v>31</v>
      </c>
      <c r="F54" s="4">
        <v>-73</v>
      </c>
      <c r="G54" s="6" t="str">
        <f>IF(C46=B45,B47,IF(C46=B47,B45,0))</f>
        <v>Рахматуллин Равиль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Кузнецов Дмитрий</v>
      </c>
      <c r="F55" s="5"/>
      <c r="G55" s="7">
        <v>80</v>
      </c>
      <c r="H55" s="21" t="s">
        <v>59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Хабиров Марс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2" sqref="A2:J2"/>
    </sheetView>
  </sheetViews>
  <sheetFormatPr defaultColWidth="9.00390625" defaultRowHeight="6" customHeight="1"/>
  <cols>
    <col min="1" max="1" width="6.00390625" style="46" customWidth="1"/>
    <col min="2" max="2" width="18.875" style="46" customWidth="1"/>
    <col min="3" max="6" width="16.75390625" style="46" customWidth="1"/>
    <col min="7" max="9" width="6.75390625" style="46" customWidth="1"/>
    <col min="10" max="11" width="6.75390625" style="45" customWidth="1"/>
    <col min="12" max="39" width="9.125" style="45" customWidth="1"/>
    <col min="40" max="16384" width="9.125" style="46" customWidth="1"/>
  </cols>
  <sheetData>
    <row r="1" spans="1:9" ht="13.5" customHeight="1">
      <c r="A1" s="44" t="str">
        <f>Сп6!A1</f>
        <v>Кубок Башкортостана 2010</v>
      </c>
      <c r="B1" s="44"/>
      <c r="C1" s="44"/>
      <c r="D1" s="44"/>
      <c r="E1" s="44"/>
      <c r="F1" s="44"/>
      <c r="G1" s="44"/>
      <c r="H1" s="44"/>
      <c r="I1" s="44"/>
    </row>
    <row r="2" spans="1:9" ht="13.5" customHeight="1">
      <c r="A2" s="47" t="str">
        <f>Сп6!A2</f>
        <v>1/128 финала Турнира Всемирный день здоровья</v>
      </c>
      <c r="B2" s="47"/>
      <c r="C2" s="47"/>
      <c r="D2" s="47"/>
      <c r="E2" s="47"/>
      <c r="F2" s="47"/>
      <c r="G2" s="47"/>
      <c r="H2" s="47"/>
      <c r="I2" s="47"/>
    </row>
    <row r="3" spans="1:9" ht="13.5" customHeight="1">
      <c r="A3" s="48">
        <f>Сп6!A3</f>
        <v>40222</v>
      </c>
      <c r="B3" s="48"/>
      <c r="C3" s="48"/>
      <c r="D3" s="48"/>
      <c r="E3" s="48"/>
      <c r="F3" s="48"/>
      <c r="G3" s="48"/>
      <c r="H3" s="48"/>
      <c r="I3" s="48"/>
    </row>
    <row r="4" spans="1:39" ht="13.5" customHeight="1">
      <c r="A4" s="49">
        <v>3</v>
      </c>
      <c r="B4" s="50" t="str">
        <f>Сп6!A9</f>
        <v>Зайцев Даниил</v>
      </c>
      <c r="F4" s="59"/>
      <c r="G4" s="59"/>
      <c r="H4" s="59"/>
      <c r="I4" s="5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51">
        <v>17</v>
      </c>
      <c r="C5" s="52" t="s">
        <v>140</v>
      </c>
      <c r="I5" s="5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9">
        <v>62</v>
      </c>
      <c r="B6" s="53" t="str">
        <f>Сп6!A68</f>
        <v>нет</v>
      </c>
      <c r="C6" s="54"/>
      <c r="I6" s="5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51">
        <v>41</v>
      </c>
      <c r="D7" s="52" t="s">
        <v>140</v>
      </c>
      <c r="F7" s="6" t="str">
        <f>IF(6стр1!F67=6стр1!G35,6стр2!G35,IF(6стр1!F67=6стр2!G35,6стр1!G35,0))</f>
        <v>Крапивин Дмитрий</v>
      </c>
      <c r="G7" s="6"/>
      <c r="H7" s="6"/>
      <c r="I7" s="1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9">
        <v>35</v>
      </c>
      <c r="B8" s="50" t="str">
        <f>Сп6!A41</f>
        <v>Фаисханов Денис</v>
      </c>
      <c r="C8" s="54"/>
      <c r="D8" s="54"/>
      <c r="F8" s="60" t="s">
        <v>1</v>
      </c>
      <c r="G8" s="59"/>
      <c r="H8" s="59"/>
      <c r="I8" s="51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51">
        <v>18</v>
      </c>
      <c r="C9" s="55" t="s">
        <v>144</v>
      </c>
      <c r="D9" s="54"/>
      <c r="I9" s="5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9">
        <v>30</v>
      </c>
      <c r="B10" s="53" t="str">
        <f>Сп6!A36</f>
        <v>Патрушева Анастасия</v>
      </c>
      <c r="D10" s="54"/>
      <c r="I10" s="5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51">
        <v>53</v>
      </c>
      <c r="E11" s="52" t="s">
        <v>140</v>
      </c>
      <c r="I11" s="5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9">
        <v>19</v>
      </c>
      <c r="B12" s="50" t="str">
        <f>Сп6!A25</f>
        <v>Ялаев Родион</v>
      </c>
      <c r="D12" s="54"/>
      <c r="E12" s="54"/>
      <c r="I12" s="5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51">
        <v>19</v>
      </c>
      <c r="C13" s="52" t="s">
        <v>166</v>
      </c>
      <c r="D13" s="54"/>
      <c r="E13" s="54"/>
      <c r="I13" s="5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9">
        <v>46</v>
      </c>
      <c r="B14" s="53" t="str">
        <f>Сп6!A52</f>
        <v>нет</v>
      </c>
      <c r="C14" s="54"/>
      <c r="D14" s="54"/>
      <c r="E14" s="54"/>
      <c r="I14" s="5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51">
        <v>42</v>
      </c>
      <c r="D15" s="55" t="s">
        <v>161</v>
      </c>
      <c r="E15" s="54"/>
      <c r="I15" s="5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9">
        <v>51</v>
      </c>
      <c r="B16" s="50" t="str">
        <f>Сп6!A57</f>
        <v>нет</v>
      </c>
      <c r="C16" s="54"/>
      <c r="E16" s="54"/>
      <c r="I16" s="5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51">
        <v>20</v>
      </c>
      <c r="C17" s="55" t="s">
        <v>161</v>
      </c>
      <c r="E17" s="54"/>
      <c r="I17" s="5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9">
        <v>14</v>
      </c>
      <c r="B18" s="53" t="str">
        <f>Сп6!A20</f>
        <v>Садртдинов Искандер</v>
      </c>
      <c r="E18" s="54"/>
      <c r="I18" s="5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51">
        <v>59</v>
      </c>
      <c r="F19" s="52" t="s">
        <v>159</v>
      </c>
      <c r="G19" s="56"/>
      <c r="H19" s="56"/>
      <c r="I19" s="5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9">
        <v>11</v>
      </c>
      <c r="B20" s="50" t="str">
        <f>Сп6!A17</f>
        <v>Исхаков Денис</v>
      </c>
      <c r="E20" s="54"/>
      <c r="F20" s="54"/>
      <c r="G20" s="56"/>
      <c r="H20" s="56"/>
      <c r="I20" s="5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51">
        <v>21</v>
      </c>
      <c r="C21" s="52" t="s">
        <v>159</v>
      </c>
      <c r="E21" s="54"/>
      <c r="F21" s="54"/>
      <c r="G21" s="56"/>
      <c r="H21" s="56"/>
      <c r="I21" s="5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9">
        <v>54</v>
      </c>
      <c r="B22" s="53" t="str">
        <f>Сп6!A60</f>
        <v>нет</v>
      </c>
      <c r="C22" s="54"/>
      <c r="E22" s="54"/>
      <c r="F22" s="54"/>
      <c r="G22" s="56"/>
      <c r="H22" s="56"/>
      <c r="I22" s="5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51">
        <v>43</v>
      </c>
      <c r="D23" s="52" t="s">
        <v>159</v>
      </c>
      <c r="E23" s="54"/>
      <c r="F23" s="54"/>
      <c r="G23" s="56"/>
      <c r="H23" s="56"/>
      <c r="I23" s="5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9">
        <v>43</v>
      </c>
      <c r="B24" s="50" t="str">
        <f>Сп6!A49</f>
        <v>нет</v>
      </c>
      <c r="C24" s="54"/>
      <c r="D24" s="54"/>
      <c r="E24" s="54"/>
      <c r="F24" s="54"/>
      <c r="G24" s="56"/>
      <c r="H24" s="56"/>
      <c r="I24" s="5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51">
        <v>22</v>
      </c>
      <c r="C25" s="55" t="s">
        <v>169</v>
      </c>
      <c r="D25" s="54"/>
      <c r="E25" s="54"/>
      <c r="F25" s="54"/>
      <c r="G25" s="56"/>
      <c r="H25" s="56"/>
      <c r="I25" s="5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9">
        <v>22</v>
      </c>
      <c r="B26" s="53" t="str">
        <f>Сп6!A28</f>
        <v>Никеров Роман</v>
      </c>
      <c r="D26" s="54"/>
      <c r="E26" s="54"/>
      <c r="F26" s="54"/>
      <c r="G26" s="56"/>
      <c r="H26" s="56"/>
      <c r="I26" s="5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51">
        <v>54</v>
      </c>
      <c r="E27" s="55" t="s">
        <v>159</v>
      </c>
      <c r="F27" s="54"/>
      <c r="G27" s="56"/>
      <c r="H27" s="56"/>
      <c r="I27" s="5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9">
        <v>27</v>
      </c>
      <c r="B28" s="50" t="str">
        <f>Сп6!A33</f>
        <v>Юсупов Ильмир</v>
      </c>
      <c r="D28" s="54"/>
      <c r="F28" s="54"/>
      <c r="G28" s="56"/>
      <c r="H28" s="56"/>
      <c r="I28" s="5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51">
        <v>23</v>
      </c>
      <c r="C29" s="52" t="s">
        <v>174</v>
      </c>
      <c r="D29" s="54"/>
      <c r="F29" s="54"/>
      <c r="G29" s="56"/>
      <c r="H29" s="56"/>
      <c r="I29" s="5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9">
        <v>38</v>
      </c>
      <c r="B30" s="53" t="str">
        <f>Сп6!A44</f>
        <v>нет</v>
      </c>
      <c r="C30" s="54"/>
      <c r="D30" s="54"/>
      <c r="F30" s="54"/>
      <c r="G30" s="56"/>
      <c r="H30" s="56"/>
      <c r="I30" s="5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51">
        <v>44</v>
      </c>
      <c r="D31" s="55" t="s">
        <v>174</v>
      </c>
      <c r="F31" s="54"/>
      <c r="G31" s="56"/>
      <c r="H31" s="56"/>
      <c r="I31" s="5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9">
        <v>59</v>
      </c>
      <c r="B32" s="50" t="str">
        <f>Сп6!A65</f>
        <v>нет</v>
      </c>
      <c r="C32" s="54"/>
      <c r="F32" s="54"/>
      <c r="G32" s="56"/>
      <c r="H32" s="56"/>
      <c r="I32" s="5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51">
        <v>24</v>
      </c>
      <c r="C33" s="55" t="s">
        <v>155</v>
      </c>
      <c r="F33" s="54"/>
      <c r="G33" s="56"/>
      <c r="H33" s="56"/>
      <c r="I33" s="5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9">
        <v>6</v>
      </c>
      <c r="B34" s="53" t="str">
        <f>Сп6!A12</f>
        <v>Карманов Олег</v>
      </c>
      <c r="F34" s="54"/>
      <c r="G34" s="61"/>
      <c r="H34" s="56"/>
      <c r="I34" s="5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51">
        <v>62</v>
      </c>
      <c r="G35" s="57" t="s">
        <v>159</v>
      </c>
      <c r="H35" s="52"/>
      <c r="I35" s="5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9">
        <v>7</v>
      </c>
      <c r="B36" s="50" t="str">
        <f>Сп6!A13</f>
        <v>Муллахметов Альгис</v>
      </c>
      <c r="F36" s="54"/>
      <c r="G36" s="56"/>
      <c r="H36" s="56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51">
        <v>25</v>
      </c>
      <c r="C37" s="52" t="s">
        <v>156</v>
      </c>
      <c r="F37" s="54"/>
      <c r="G37" s="56"/>
      <c r="H37" s="5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9">
        <v>58</v>
      </c>
      <c r="B38" s="53" t="str">
        <f>Сп6!A64</f>
        <v>нет</v>
      </c>
      <c r="C38" s="54"/>
      <c r="F38" s="54"/>
      <c r="G38" s="56"/>
      <c r="H38" s="5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51">
        <v>45</v>
      </c>
      <c r="D39" s="52" t="s">
        <v>173</v>
      </c>
      <c r="F39" s="54"/>
      <c r="G39" s="56"/>
      <c r="H39" s="5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9">
        <v>39</v>
      </c>
      <c r="B40" s="50" t="str">
        <f>Сп6!A45</f>
        <v>нет</v>
      </c>
      <c r="C40" s="54"/>
      <c r="D40" s="54"/>
      <c r="F40" s="54"/>
      <c r="G40" s="56"/>
      <c r="H40" s="56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51">
        <v>26</v>
      </c>
      <c r="C41" s="55" t="s">
        <v>173</v>
      </c>
      <c r="D41" s="54"/>
      <c r="F41" s="54"/>
      <c r="G41" s="56"/>
      <c r="H41" s="56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9">
        <v>26</v>
      </c>
      <c r="B42" s="53" t="str">
        <f>Сп6!A32</f>
        <v>Шайхутдинов Динар</v>
      </c>
      <c r="D42" s="54"/>
      <c r="F42" s="54"/>
      <c r="G42" s="56"/>
      <c r="H42" s="56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51">
        <v>55</v>
      </c>
      <c r="E43" s="52" t="s">
        <v>145</v>
      </c>
      <c r="F43" s="54"/>
      <c r="G43" s="56"/>
      <c r="H43" s="5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9">
        <v>23</v>
      </c>
      <c r="B44" s="50" t="str">
        <f>Сп6!A29</f>
        <v>Хантимиров Артем</v>
      </c>
      <c r="D44" s="54"/>
      <c r="E44" s="54"/>
      <c r="F44" s="54"/>
      <c r="G44" s="56"/>
      <c r="H44" s="56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51">
        <v>27</v>
      </c>
      <c r="C45" s="52" t="s">
        <v>170</v>
      </c>
      <c r="D45" s="54"/>
      <c r="E45" s="54"/>
      <c r="F45" s="54"/>
      <c r="G45" s="56"/>
      <c r="H45" s="5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9">
        <v>42</v>
      </c>
      <c r="B46" s="53" t="str">
        <f>Сп6!A48</f>
        <v>нет</v>
      </c>
      <c r="C46" s="54"/>
      <c r="D46" s="54"/>
      <c r="E46" s="54"/>
      <c r="F46" s="54"/>
      <c r="G46" s="56"/>
      <c r="H46" s="5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51">
        <v>46</v>
      </c>
      <c r="D47" s="55" t="s">
        <v>145</v>
      </c>
      <c r="E47" s="54"/>
      <c r="F47" s="54"/>
      <c r="G47" s="56"/>
      <c r="H47" s="56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9">
        <v>55</v>
      </c>
      <c r="B48" s="50" t="str">
        <f>Сп6!A61</f>
        <v>нет</v>
      </c>
      <c r="C48" s="54"/>
      <c r="E48" s="54"/>
      <c r="F48" s="54"/>
      <c r="G48" s="56"/>
      <c r="H48" s="56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51">
        <v>28</v>
      </c>
      <c r="C49" s="55" t="s">
        <v>145</v>
      </c>
      <c r="E49" s="54"/>
      <c r="F49" s="54"/>
      <c r="G49" s="56"/>
      <c r="H49" s="5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9">
        <v>10</v>
      </c>
      <c r="B50" s="53" t="str">
        <f>Сп6!A16</f>
        <v>Иванов Дмитрий</v>
      </c>
      <c r="E50" s="54"/>
      <c r="F50" s="54"/>
      <c r="G50" s="56"/>
      <c r="H50" s="56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51">
        <v>60</v>
      </c>
      <c r="F51" s="55" t="s">
        <v>145</v>
      </c>
      <c r="G51" s="56"/>
      <c r="H51" s="5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9">
        <v>15</v>
      </c>
      <c r="B52" s="50" t="str">
        <f>Сп6!A21</f>
        <v>Абдракипов Динар</v>
      </c>
      <c r="E52" s="5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51">
        <v>29</v>
      </c>
      <c r="C53" s="52" t="s">
        <v>162</v>
      </c>
      <c r="E53" s="5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9">
        <v>50</v>
      </c>
      <c r="B54" s="53" t="str">
        <f>Сп6!A56</f>
        <v>нет</v>
      </c>
      <c r="C54" s="54"/>
      <c r="E54" s="5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51">
        <v>47</v>
      </c>
      <c r="D55" s="52" t="s">
        <v>162</v>
      </c>
      <c r="E55" s="5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9">
        <v>47</v>
      </c>
      <c r="B56" s="50" t="str">
        <f>Сп6!A53</f>
        <v>нет</v>
      </c>
      <c r="C56" s="54"/>
      <c r="D56" s="54"/>
      <c r="E56" s="5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51">
        <v>30</v>
      </c>
      <c r="C57" s="55" t="s">
        <v>165</v>
      </c>
      <c r="D57" s="54"/>
      <c r="E57" s="5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9">
        <v>18</v>
      </c>
      <c r="B58" s="53" t="str">
        <f>Сп6!A24</f>
        <v>Багдасарян Кирилл</v>
      </c>
      <c r="D58" s="54"/>
      <c r="E58" s="5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51">
        <v>56</v>
      </c>
      <c r="E59" s="55" t="s">
        <v>143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9">
        <v>31</v>
      </c>
      <c r="B60" s="50" t="str">
        <f>Сп6!A37</f>
        <v>Богачева Елена</v>
      </c>
      <c r="D60" s="5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51">
        <v>31</v>
      </c>
      <c r="C61" s="52" t="s">
        <v>143</v>
      </c>
      <c r="D61" s="5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9">
        <v>34</v>
      </c>
      <c r="B62" s="53" t="str">
        <f>Сп6!A40</f>
        <v>Гадельшин Тимур</v>
      </c>
      <c r="C62" s="54"/>
      <c r="D62" s="5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51">
        <v>48</v>
      </c>
      <c r="D63" s="55" t="s">
        <v>143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9">
        <v>63</v>
      </c>
      <c r="B64" s="50" t="str">
        <f>Сп6!A69</f>
        <v>нет</v>
      </c>
      <c r="C64" s="5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51">
        <v>32</v>
      </c>
      <c r="C65" s="55" t="s">
        <v>153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9">
        <v>2</v>
      </c>
      <c r="B66" s="53" t="str">
        <f>Сп6!A8</f>
        <v>Щукин Станислав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45"/>
      <c r="G67" s="45"/>
      <c r="H67" s="45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2" sqref="A2:J2"/>
    </sheetView>
  </sheetViews>
  <sheetFormatPr defaultColWidth="9.00390625" defaultRowHeight="6" customHeight="1"/>
  <cols>
    <col min="1" max="1" width="5.00390625" style="63" customWidth="1"/>
    <col min="2" max="2" width="15.75390625" style="63" customWidth="1"/>
    <col min="3" max="9" width="10.75390625" style="63" customWidth="1"/>
    <col min="10" max="10" width="16.25390625" style="63" customWidth="1"/>
    <col min="11" max="21" width="9.125" style="62" customWidth="1"/>
    <col min="22" max="16384" width="9.125" style="63" customWidth="1"/>
  </cols>
  <sheetData>
    <row r="1" spans="1:10" ht="9.75" customHeight="1">
      <c r="A1" s="47" t="str">
        <f>Сп6!A1</f>
        <v>Кубок Башкортостана 2010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47" t="str">
        <f>Сп6!A2</f>
        <v>1/128 финала Турнира Всемирный день здоровья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8">
        <f>Сп6!A3</f>
        <v>40222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6" customHeight="1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21" ht="9.75" customHeight="1">
      <c r="A5" s="58">
        <v>-1</v>
      </c>
      <c r="B5" s="6" t="str">
        <f>IF(6стр1!C5=6стр1!B4,6стр1!B6,IF(6стр1!C5=6стр1!B6,6стр1!B4,0))</f>
        <v>нет</v>
      </c>
      <c r="C5" s="64"/>
      <c r="D5" s="58">
        <v>-49</v>
      </c>
      <c r="E5" s="6" t="str">
        <f>IF(6стр1!E11=6стр1!D7,6стр1!D15,IF(6стр1!E11=6стр1!D15,6стр1!D7,0))</f>
        <v>Муниров Эрик</v>
      </c>
      <c r="F5" s="64"/>
      <c r="G5" s="64"/>
      <c r="H5" s="64"/>
      <c r="I5" s="64"/>
      <c r="J5" s="64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58"/>
      <c r="B6" s="51">
        <v>64</v>
      </c>
      <c r="C6" s="65" t="s">
        <v>176</v>
      </c>
      <c r="D6" s="64"/>
      <c r="E6" s="66"/>
      <c r="F6" s="64"/>
      <c r="G6" s="64"/>
      <c r="H6" s="64"/>
      <c r="I6" s="67"/>
      <c r="J6" s="64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58">
        <v>-2</v>
      </c>
      <c r="B7" s="10" t="str">
        <f>IF(6стр1!C9=6стр1!B8,6стр1!B10,IF(6стр1!C9=6стр1!B10,6стр1!B8,0))</f>
        <v>Битунов Алексей</v>
      </c>
      <c r="C7" s="51">
        <v>80</v>
      </c>
      <c r="D7" s="65" t="s">
        <v>153</v>
      </c>
      <c r="E7" s="51">
        <v>104</v>
      </c>
      <c r="F7" s="65" t="s">
        <v>153</v>
      </c>
      <c r="G7" s="64"/>
      <c r="H7" s="58">
        <v>-61</v>
      </c>
      <c r="I7" s="6" t="str">
        <f>IF(6стр1!G35=6стр1!F19,6стр1!F51,IF(6стр1!G35=6стр1!F51,6стр1!F19,0))</f>
        <v>Рахматуллина Гульназ</v>
      </c>
      <c r="J7" s="64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58"/>
      <c r="B8" s="58">
        <v>-48</v>
      </c>
      <c r="C8" s="10" t="str">
        <f>IF(6стр2!D63=6стр2!C61,6стр2!C65,IF(6стр2!D63=6стр2!C65,6стр2!C61,0))</f>
        <v>Щукин Станислав</v>
      </c>
      <c r="D8" s="66"/>
      <c r="E8" s="66"/>
      <c r="F8" s="66"/>
      <c r="G8" s="64"/>
      <c r="H8" s="64"/>
      <c r="I8" s="66"/>
      <c r="J8" s="64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58">
        <v>-3</v>
      </c>
      <c r="B9" s="6" t="str">
        <f>IF(6стр1!C13=6стр1!B12,6стр1!B14,IF(6стр1!C13=6стр1!B14,6стр1!B12,0))</f>
        <v>нет</v>
      </c>
      <c r="C9" s="64"/>
      <c r="D9" s="51">
        <v>96</v>
      </c>
      <c r="E9" s="68" t="s">
        <v>153</v>
      </c>
      <c r="F9" s="66"/>
      <c r="G9" s="64"/>
      <c r="H9" s="64"/>
      <c r="I9" s="69"/>
      <c r="J9" s="64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58"/>
      <c r="B10" s="51">
        <v>65</v>
      </c>
      <c r="C10" s="65"/>
      <c r="D10" s="66"/>
      <c r="E10" s="67"/>
      <c r="F10" s="66"/>
      <c r="G10" s="64"/>
      <c r="H10" s="64"/>
      <c r="I10" s="66"/>
      <c r="J10" s="64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58">
        <v>-4</v>
      </c>
      <c r="B11" s="10" t="str">
        <f>IF(6стр1!C17=6стр1!B16,6стр1!B18,IF(6стр1!C17=6стр1!B18,6стр1!B16,0))</f>
        <v>нет</v>
      </c>
      <c r="C11" s="51">
        <v>81</v>
      </c>
      <c r="D11" s="68" t="s">
        <v>165</v>
      </c>
      <c r="E11" s="67"/>
      <c r="F11" s="51">
        <v>112</v>
      </c>
      <c r="G11" s="65" t="s">
        <v>156</v>
      </c>
      <c r="H11" s="67"/>
      <c r="I11" s="66"/>
      <c r="J11" s="64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58"/>
      <c r="B12" s="58">
        <v>-47</v>
      </c>
      <c r="C12" s="10" t="str">
        <f>IF(6стр2!D55=6стр2!C53,6стр2!C57,IF(6стр2!D55=6стр2!C57,6стр2!C53,0))</f>
        <v>Багдасарян Кирилл</v>
      </c>
      <c r="D12" s="64"/>
      <c r="E12" s="67"/>
      <c r="F12" s="66"/>
      <c r="G12" s="66"/>
      <c r="H12" s="67"/>
      <c r="I12" s="66"/>
      <c r="J12" s="64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58">
        <v>-5</v>
      </c>
      <c r="B13" s="6" t="str">
        <f>IF(6стр1!C21=6стр1!B20,6стр1!B22,IF(6стр1!C21=6стр1!B22,6стр1!B20,0))</f>
        <v>нет</v>
      </c>
      <c r="C13" s="64"/>
      <c r="D13" s="58">
        <v>-50</v>
      </c>
      <c r="E13" s="6" t="str">
        <f>IF(6стр1!E27=6стр1!D23,6стр1!D31,IF(6стр1!E27=6стр1!D31,6стр1!D23,0))</f>
        <v>Сергеев Алексей</v>
      </c>
      <c r="F13" s="66"/>
      <c r="G13" s="66"/>
      <c r="H13" s="67"/>
      <c r="I13" s="66"/>
      <c r="J13" s="64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58"/>
      <c r="B14" s="51">
        <v>66</v>
      </c>
      <c r="C14" s="65"/>
      <c r="D14" s="64"/>
      <c r="E14" s="66"/>
      <c r="F14" s="66"/>
      <c r="G14" s="66"/>
      <c r="H14" s="67"/>
      <c r="I14" s="66"/>
      <c r="J14" s="64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58">
        <v>-6</v>
      </c>
      <c r="B15" s="10" t="str">
        <f>IF(6стр1!C25=6стр1!B24,6стр1!B26,IF(6стр1!C25=6стр1!B26,6стр1!B24,0))</f>
        <v>нет</v>
      </c>
      <c r="C15" s="51">
        <v>82</v>
      </c>
      <c r="D15" s="65" t="s">
        <v>170</v>
      </c>
      <c r="E15" s="51">
        <v>105</v>
      </c>
      <c r="F15" s="68" t="s">
        <v>156</v>
      </c>
      <c r="G15" s="51">
        <v>116</v>
      </c>
      <c r="H15" s="65" t="s">
        <v>143</v>
      </c>
      <c r="I15" s="51">
        <v>122</v>
      </c>
      <c r="J15" s="65" t="s">
        <v>140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58"/>
      <c r="B16" s="58">
        <v>-46</v>
      </c>
      <c r="C16" s="10" t="str">
        <f>IF(6стр2!D47=6стр2!C45,6стр2!C49,IF(6стр2!D47=6стр2!C49,6стр2!C45,0))</f>
        <v>Хантимиров Артем</v>
      </c>
      <c r="D16" s="66"/>
      <c r="E16" s="66"/>
      <c r="F16" s="64"/>
      <c r="G16" s="66"/>
      <c r="H16" s="66"/>
      <c r="I16" s="66"/>
      <c r="J16" s="66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58">
        <v>-7</v>
      </c>
      <c r="B17" s="6" t="str">
        <f>IF(6стр1!C29=6стр1!B28,6стр1!B30,IF(6стр1!C29=6стр1!B30,6стр1!B28,0))</f>
        <v>нет</v>
      </c>
      <c r="C17" s="64"/>
      <c r="D17" s="51">
        <v>97</v>
      </c>
      <c r="E17" s="68" t="s">
        <v>156</v>
      </c>
      <c r="F17" s="64"/>
      <c r="G17" s="66"/>
      <c r="H17" s="66"/>
      <c r="I17" s="66"/>
      <c r="J17" s="66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58"/>
      <c r="B18" s="51">
        <v>67</v>
      </c>
      <c r="C18" s="65"/>
      <c r="D18" s="66"/>
      <c r="E18" s="67"/>
      <c r="F18" s="64"/>
      <c r="G18" s="66"/>
      <c r="H18" s="66"/>
      <c r="I18" s="66"/>
      <c r="J18" s="66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58">
        <v>-8</v>
      </c>
      <c r="B19" s="10" t="str">
        <f>IF(6стр1!C33=6стр1!B32,6стр1!B34,IF(6стр1!C33=6стр1!B34,6стр1!B32,0))</f>
        <v>нет</v>
      </c>
      <c r="C19" s="51">
        <v>83</v>
      </c>
      <c r="D19" s="68" t="s">
        <v>156</v>
      </c>
      <c r="E19" s="67"/>
      <c r="F19" s="58">
        <v>-60</v>
      </c>
      <c r="G19" s="10" t="str">
        <f>IF(6стр2!F51=6стр2!E43,6стр2!E59,IF(6стр2!F51=6стр2!E59,6стр2!E43,0))</f>
        <v>Гадельшин Тимур</v>
      </c>
      <c r="H19" s="66"/>
      <c r="I19" s="66"/>
      <c r="J19" s="66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58"/>
      <c r="B20" s="70">
        <v>-45</v>
      </c>
      <c r="C20" s="10" t="str">
        <f>IF(6стр2!D39=6стр2!C37,6стр2!C41,IF(6стр2!D39=6стр2!C41,6стр2!C37,0))</f>
        <v>Муллахметов Альгис</v>
      </c>
      <c r="D20" s="64"/>
      <c r="E20" s="67"/>
      <c r="F20" s="64"/>
      <c r="G20" s="67"/>
      <c r="H20" s="66"/>
      <c r="I20" s="66"/>
      <c r="J20" s="66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58">
        <v>-9</v>
      </c>
      <c r="B21" s="6" t="str">
        <f>IF(6стр1!C37=6стр1!B36,6стр1!B38,IF(6стр1!C37=6стр1!B38,6стр1!B36,0))</f>
        <v>нет</v>
      </c>
      <c r="C21" s="64"/>
      <c r="D21" s="58">
        <v>-51</v>
      </c>
      <c r="E21" s="6" t="str">
        <f>IF(6стр1!E43=6стр1!D39,6стр1!D47,IF(6стр1!E43=6стр1!D47,6стр1!D39,0))</f>
        <v>Марванов Тимур</v>
      </c>
      <c r="F21" s="64"/>
      <c r="G21" s="67"/>
      <c r="H21" s="66"/>
      <c r="I21" s="66"/>
      <c r="J21" s="66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58"/>
      <c r="B22" s="51">
        <v>68</v>
      </c>
      <c r="C22" s="65"/>
      <c r="D22" s="64"/>
      <c r="E22" s="66"/>
      <c r="F22" s="64"/>
      <c r="G22" s="67"/>
      <c r="H22" s="66"/>
      <c r="I22" s="66"/>
      <c r="J22" s="66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58">
        <v>-10</v>
      </c>
      <c r="B23" s="10" t="str">
        <f>IF(6стр1!C41=6стр1!B40,6стр1!B42,IF(6стр1!C41=6стр1!B42,6стр1!B40,0))</f>
        <v>нет</v>
      </c>
      <c r="C23" s="51">
        <v>84</v>
      </c>
      <c r="D23" s="65" t="s">
        <v>155</v>
      </c>
      <c r="E23" s="51">
        <v>106</v>
      </c>
      <c r="F23" s="65" t="s">
        <v>155</v>
      </c>
      <c r="G23" s="67"/>
      <c r="H23" s="51">
        <v>120</v>
      </c>
      <c r="I23" s="68" t="s">
        <v>140</v>
      </c>
      <c r="J23" s="66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58"/>
      <c r="B24" s="58">
        <v>-44</v>
      </c>
      <c r="C24" s="10" t="str">
        <f>IF(6стр2!D31=6стр2!C29,6стр2!C33,IF(6стр2!D31=6стр2!C33,6стр2!C29,0))</f>
        <v>Карманов Олег</v>
      </c>
      <c r="D24" s="66"/>
      <c r="E24" s="66"/>
      <c r="F24" s="66"/>
      <c r="G24" s="67"/>
      <c r="H24" s="66"/>
      <c r="I24" s="64"/>
      <c r="J24" s="66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58">
        <v>-11</v>
      </c>
      <c r="B25" s="6" t="str">
        <f>IF(6стр1!C45=6стр1!B44,6стр1!B46,IF(6стр1!C45=6стр1!B46,6стр1!B44,0))</f>
        <v>нет</v>
      </c>
      <c r="C25" s="64"/>
      <c r="D25" s="51">
        <v>98</v>
      </c>
      <c r="E25" s="68" t="s">
        <v>155</v>
      </c>
      <c r="F25" s="66"/>
      <c r="G25" s="67"/>
      <c r="H25" s="66"/>
      <c r="I25" s="64"/>
      <c r="J25" s="66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58"/>
      <c r="B26" s="51">
        <v>69</v>
      </c>
      <c r="C26" s="65"/>
      <c r="D26" s="66"/>
      <c r="E26" s="67"/>
      <c r="F26" s="66"/>
      <c r="G26" s="67"/>
      <c r="H26" s="66"/>
      <c r="I26" s="64"/>
      <c r="J26" s="66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58">
        <v>-12</v>
      </c>
      <c r="B27" s="10" t="str">
        <f>IF(6стр1!C49=6стр1!B48,6стр1!B50,IF(6стр1!C49=6стр1!B50,6стр1!B48,0))</f>
        <v>нет</v>
      </c>
      <c r="C27" s="51">
        <v>85</v>
      </c>
      <c r="D27" s="68" t="s">
        <v>169</v>
      </c>
      <c r="E27" s="67"/>
      <c r="F27" s="51">
        <v>113</v>
      </c>
      <c r="G27" s="65" t="s">
        <v>155</v>
      </c>
      <c r="H27" s="66"/>
      <c r="I27" s="64"/>
      <c r="J27" s="66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58"/>
      <c r="B28" s="58">
        <v>-43</v>
      </c>
      <c r="C28" s="10" t="str">
        <f>IF(6стр2!D23=6стр2!C21,6стр2!C25,IF(6стр2!D23=6стр2!C25,6стр2!C21,0))</f>
        <v>Никеров Роман</v>
      </c>
      <c r="D28" s="64"/>
      <c r="E28" s="67"/>
      <c r="F28" s="66"/>
      <c r="G28" s="66"/>
      <c r="H28" s="66"/>
      <c r="I28" s="64"/>
      <c r="J28" s="66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58">
        <v>-13</v>
      </c>
      <c r="B29" s="6" t="str">
        <f>IF(6стр1!C53=6стр1!B52,6стр1!B54,IF(6стр1!C53=6стр1!B54,6стр1!B52,0))</f>
        <v>нет</v>
      </c>
      <c r="C29" s="64"/>
      <c r="D29" s="58">
        <v>-52</v>
      </c>
      <c r="E29" s="6" t="str">
        <f>IF(6стр1!E59=6стр1!D55,6стр1!D63,IF(6стр1!E59=6стр1!D63,6стр1!D55,0))</f>
        <v>Аллес Максим</v>
      </c>
      <c r="F29" s="66"/>
      <c r="G29" s="66"/>
      <c r="H29" s="66"/>
      <c r="I29" s="64"/>
      <c r="J29" s="66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58"/>
      <c r="B30" s="51">
        <v>70</v>
      </c>
      <c r="C30" s="65"/>
      <c r="D30" s="64"/>
      <c r="E30" s="66"/>
      <c r="F30" s="66"/>
      <c r="G30" s="66"/>
      <c r="H30" s="66"/>
      <c r="I30" s="64"/>
      <c r="J30" s="71" t="s">
        <v>145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58">
        <v>-14</v>
      </c>
      <c r="B31" s="10" t="str">
        <f>IF(6стр1!C57=6стр1!B56,6стр1!B58,IF(6стр1!C57=6стр1!B58,6стр1!B56,0))</f>
        <v>нет</v>
      </c>
      <c r="C31" s="51">
        <v>86</v>
      </c>
      <c r="D31" s="65" t="s">
        <v>166</v>
      </c>
      <c r="E31" s="51">
        <v>107</v>
      </c>
      <c r="F31" s="68" t="s">
        <v>144</v>
      </c>
      <c r="G31" s="51">
        <v>117</v>
      </c>
      <c r="H31" s="68" t="s">
        <v>140</v>
      </c>
      <c r="I31" s="64"/>
      <c r="J31" s="72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58"/>
      <c r="B32" s="58">
        <v>-42</v>
      </c>
      <c r="C32" s="10" t="str">
        <f>IF(6стр2!D15=6стр2!C13,6стр2!C17,IF(6стр2!D15=6стр2!C17,6стр2!C13,0))</f>
        <v>Ялаев Родион</v>
      </c>
      <c r="D32" s="66"/>
      <c r="E32" s="66"/>
      <c r="F32" s="64"/>
      <c r="G32" s="66"/>
      <c r="H32" s="64"/>
      <c r="I32" s="64"/>
      <c r="J32" s="66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58">
        <v>-15</v>
      </c>
      <c r="B33" s="6" t="str">
        <f>IF(6стр1!C61=6стр1!B60,6стр1!B62,IF(6стр1!C61=6стр1!B62,6стр1!B60,0))</f>
        <v>нет</v>
      </c>
      <c r="C33" s="64"/>
      <c r="D33" s="51">
        <v>99</v>
      </c>
      <c r="E33" s="68" t="s">
        <v>144</v>
      </c>
      <c r="F33" s="64"/>
      <c r="G33" s="66"/>
      <c r="H33" s="64"/>
      <c r="I33" s="64"/>
      <c r="J33" s="51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58"/>
      <c r="B34" s="51">
        <v>71</v>
      </c>
      <c r="C34" s="65"/>
      <c r="D34" s="66"/>
      <c r="E34" s="64"/>
      <c r="F34" s="64"/>
      <c r="G34" s="66"/>
      <c r="H34" s="64"/>
      <c r="I34" s="64"/>
      <c r="J34" s="66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58">
        <v>-16</v>
      </c>
      <c r="B35" s="10" t="str">
        <f>IF(6стр1!C65=6стр1!B64,6стр1!B66,IF(6стр1!C65=6стр1!B66,6стр1!B64,0))</f>
        <v>нет</v>
      </c>
      <c r="C35" s="51">
        <v>87</v>
      </c>
      <c r="D35" s="68" t="s">
        <v>144</v>
      </c>
      <c r="E35" s="64"/>
      <c r="F35" s="58">
        <v>-59</v>
      </c>
      <c r="G35" s="10" t="str">
        <f>IF(6стр2!F19=6стр2!E11,6стр2!E27,IF(6стр2!F19=6стр2!E27,6стр2!E11,0))</f>
        <v>Зайцев Даниил</v>
      </c>
      <c r="H35" s="64"/>
      <c r="I35" s="73"/>
      <c r="J35" s="74" t="str">
        <f>IF(J30=J15,J47,IF(J30=J47,J15,0))</f>
        <v>Зайцев Даниил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58"/>
      <c r="B36" s="58">
        <v>-41</v>
      </c>
      <c r="C36" s="10" t="str">
        <f>IF(6стр2!D7=6стр2!C5,6стр2!C9,IF(6стр2!D7=6стр2!C9,6стр2!C5,0))</f>
        <v>Патрушева Анастасия</v>
      </c>
      <c r="D36" s="64"/>
      <c r="E36" s="64"/>
      <c r="F36" s="64"/>
      <c r="G36" s="64"/>
      <c r="H36" s="64"/>
      <c r="I36" s="73"/>
      <c r="J36" s="72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58">
        <v>-17</v>
      </c>
      <c r="B37" s="6" t="str">
        <f>IF(6стр2!C5=6стр2!B4,6стр2!B6,IF(6стр2!C5=6стр2!B6,6стр2!B4,0))</f>
        <v>нет</v>
      </c>
      <c r="C37" s="64"/>
      <c r="D37" s="58">
        <v>-53</v>
      </c>
      <c r="E37" s="6" t="str">
        <f>IF(6стр2!E11=6стр2!D7,6стр2!D15,IF(6стр2!E11=6стр2!D15,6стр2!D7,0))</f>
        <v>Садртдинов Искандер</v>
      </c>
      <c r="F37" s="64"/>
      <c r="G37" s="64"/>
      <c r="H37" s="64"/>
      <c r="I37" s="64"/>
      <c r="J37" s="66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58"/>
      <c r="B38" s="51">
        <v>72</v>
      </c>
      <c r="C38" s="65" t="s">
        <v>177</v>
      </c>
      <c r="D38" s="64"/>
      <c r="E38" s="66"/>
      <c r="F38" s="64"/>
      <c r="G38" s="64"/>
      <c r="H38" s="64"/>
      <c r="I38" s="67"/>
      <c r="J38" s="66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58">
        <v>-18</v>
      </c>
      <c r="B39" s="10" t="str">
        <f>IF(6стр2!C9=6стр2!B8,6стр2!B10,IF(6стр2!C9=6стр2!B10,6стр2!B8,0))</f>
        <v>Фаисханов Денис</v>
      </c>
      <c r="C39" s="51">
        <v>88</v>
      </c>
      <c r="D39" s="65" t="s">
        <v>149</v>
      </c>
      <c r="E39" s="51">
        <v>108</v>
      </c>
      <c r="F39" s="65" t="s">
        <v>161</v>
      </c>
      <c r="G39" s="64"/>
      <c r="H39" s="58">
        <v>-62</v>
      </c>
      <c r="I39" s="6" t="str">
        <f>IF(6стр2!G35=6стр2!F19,6стр2!F51,IF(6стр2!G35=6стр2!F51,6стр2!F19,0))</f>
        <v>Иванов Дмитрий</v>
      </c>
      <c r="J39" s="66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58"/>
      <c r="B40" s="58">
        <v>-40</v>
      </c>
      <c r="C40" s="10" t="str">
        <f>IF(6стр1!D63=6стр1!C61,6стр1!C65,IF(6стр1!D63=6стр1!C65,6стр1!C61,0))</f>
        <v>Григорьева Инна</v>
      </c>
      <c r="D40" s="66"/>
      <c r="E40" s="66"/>
      <c r="F40" s="66"/>
      <c r="G40" s="64"/>
      <c r="H40" s="64"/>
      <c r="I40" s="66"/>
      <c r="J40" s="66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58">
        <v>-19</v>
      </c>
      <c r="B41" s="6" t="str">
        <f>IF(6стр2!C13=6стр2!B12,6стр2!B14,IF(6стр2!C13=6стр2!B14,6стр2!B12,0))</f>
        <v>нет</v>
      </c>
      <c r="C41" s="64"/>
      <c r="D41" s="51">
        <v>100</v>
      </c>
      <c r="E41" s="68" t="s">
        <v>167</v>
      </c>
      <c r="F41" s="66"/>
      <c r="G41" s="64"/>
      <c r="H41" s="64"/>
      <c r="I41" s="66"/>
      <c r="J41" s="66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58"/>
      <c r="B42" s="51">
        <v>73</v>
      </c>
      <c r="C42" s="65"/>
      <c r="D42" s="66"/>
      <c r="E42" s="67"/>
      <c r="F42" s="66"/>
      <c r="G42" s="64"/>
      <c r="H42" s="64"/>
      <c r="I42" s="66"/>
      <c r="J42" s="66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58">
        <v>-20</v>
      </c>
      <c r="B43" s="10" t="str">
        <f>IF(6стр2!C17=6стр2!B16,6стр2!B18,IF(6стр2!C17=6стр2!B18,6стр2!B16,0))</f>
        <v>нет</v>
      </c>
      <c r="C43" s="51">
        <v>89</v>
      </c>
      <c r="D43" s="68" t="s">
        <v>167</v>
      </c>
      <c r="E43" s="67"/>
      <c r="F43" s="51">
        <v>114</v>
      </c>
      <c r="G43" s="65" t="s">
        <v>174</v>
      </c>
      <c r="H43" s="67"/>
      <c r="I43" s="66"/>
      <c r="J43" s="66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58"/>
      <c r="B44" s="58">
        <v>-39</v>
      </c>
      <c r="C44" s="10" t="str">
        <f>IF(6стр1!D55=6стр1!C53,6стр1!C57,IF(6стр1!D55=6стр1!C57,6стр1!C53,0))</f>
        <v>Молчанов Илья</v>
      </c>
      <c r="D44" s="64"/>
      <c r="E44" s="67"/>
      <c r="F44" s="66"/>
      <c r="G44" s="66"/>
      <c r="H44" s="67"/>
      <c r="I44" s="66"/>
      <c r="J44" s="66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58">
        <v>-21</v>
      </c>
      <c r="B45" s="6" t="str">
        <f>IF(6стр2!C21=6стр2!B20,6стр2!B22,IF(6стр2!C21=6стр2!B22,6стр2!B20,0))</f>
        <v>нет</v>
      </c>
      <c r="C45" s="64"/>
      <c r="D45" s="58">
        <v>-54</v>
      </c>
      <c r="E45" s="6" t="str">
        <f>IF(6стр2!E27=6стр2!D23,6стр2!D31,IF(6стр2!E27=6стр2!D31,6стр2!D23,0))</f>
        <v>Юсупов Ильмир</v>
      </c>
      <c r="F45" s="66"/>
      <c r="G45" s="66"/>
      <c r="H45" s="67"/>
      <c r="I45" s="66"/>
      <c r="J45" s="66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58"/>
      <c r="B46" s="51">
        <v>74</v>
      </c>
      <c r="C46" s="65"/>
      <c r="D46" s="64"/>
      <c r="E46" s="66"/>
      <c r="F46" s="66"/>
      <c r="G46" s="66"/>
      <c r="H46" s="67"/>
      <c r="I46" s="66"/>
      <c r="J46" s="66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58">
        <v>-22</v>
      </c>
      <c r="B47" s="10" t="str">
        <f>IF(6стр2!C25=6стр2!B24,6стр2!B26,IF(6стр2!C25=6стр2!B26,6стр2!B24,0))</f>
        <v>нет</v>
      </c>
      <c r="C47" s="51">
        <v>90</v>
      </c>
      <c r="D47" s="65" t="s">
        <v>160</v>
      </c>
      <c r="E47" s="51">
        <v>109</v>
      </c>
      <c r="F47" s="68" t="s">
        <v>174</v>
      </c>
      <c r="G47" s="51">
        <v>118</v>
      </c>
      <c r="H47" s="65" t="s">
        <v>174</v>
      </c>
      <c r="I47" s="51">
        <v>123</v>
      </c>
      <c r="J47" s="68" t="s">
        <v>145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58"/>
      <c r="B48" s="58">
        <v>-38</v>
      </c>
      <c r="C48" s="10" t="str">
        <f>IF(6стр1!D47=6стр1!C45,6стр1!C49,IF(6стр1!D47=6стр1!C49,6стр1!C45,0))</f>
        <v>Ишбулдина Полина</v>
      </c>
      <c r="D48" s="66"/>
      <c r="E48" s="66"/>
      <c r="F48" s="64"/>
      <c r="G48" s="66"/>
      <c r="H48" s="66"/>
      <c r="I48" s="66"/>
      <c r="J48" s="64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58">
        <v>-23</v>
      </c>
      <c r="B49" s="6" t="str">
        <f>IF(6стр2!C29=6стр2!B28,6стр2!B30,IF(6стр2!C29=6стр2!B30,6стр2!B28,0))</f>
        <v>нет</v>
      </c>
      <c r="C49" s="64"/>
      <c r="D49" s="51">
        <v>101</v>
      </c>
      <c r="E49" s="68" t="s">
        <v>154</v>
      </c>
      <c r="F49" s="64"/>
      <c r="G49" s="66"/>
      <c r="H49" s="66"/>
      <c r="I49" s="66"/>
      <c r="J49" s="64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58"/>
      <c r="B50" s="51">
        <v>75</v>
      </c>
      <c r="C50" s="65"/>
      <c r="D50" s="66"/>
      <c r="E50" s="67"/>
      <c r="F50" s="64"/>
      <c r="G50" s="66"/>
      <c r="H50" s="66"/>
      <c r="I50" s="66"/>
      <c r="J50" s="64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58">
        <v>-24</v>
      </c>
      <c r="B51" s="10" t="str">
        <f>IF(6стр2!C33=6стр2!B32,6стр2!B34,IF(6стр2!C33=6стр2!B34,6стр2!B32,0))</f>
        <v>нет</v>
      </c>
      <c r="C51" s="51">
        <v>91</v>
      </c>
      <c r="D51" s="68" t="s">
        <v>154</v>
      </c>
      <c r="E51" s="67"/>
      <c r="F51" s="58">
        <v>-58</v>
      </c>
      <c r="G51" s="10" t="str">
        <f>IF(6стр1!F51=6стр1!E43,6стр1!E59,IF(6стр1!F51=6стр1!E59,6стр1!E43,0))</f>
        <v>Камеев Тимур</v>
      </c>
      <c r="H51" s="66"/>
      <c r="I51" s="66"/>
      <c r="J51" s="64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58"/>
      <c r="B52" s="70">
        <v>-37</v>
      </c>
      <c r="C52" s="10" t="str">
        <f>IF(6стр1!D39=6стр1!C37,6стр1!C41,IF(6стр1!D39=6стр1!C41,6стр1!C37,0))</f>
        <v>Надеев Денис</v>
      </c>
      <c r="D52" s="64"/>
      <c r="E52" s="67"/>
      <c r="F52" s="64"/>
      <c r="G52" s="67"/>
      <c r="H52" s="66"/>
      <c r="I52" s="66"/>
      <c r="J52" s="64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58">
        <v>-25</v>
      </c>
      <c r="B53" s="6" t="str">
        <f>IF(6стр2!C37=6стр2!B36,6стр2!B38,IF(6стр2!C37=6стр2!B38,6стр2!B36,0))</f>
        <v>нет</v>
      </c>
      <c r="C53" s="64"/>
      <c r="D53" s="58">
        <v>-55</v>
      </c>
      <c r="E53" s="6" t="str">
        <f>IF(6стр2!E43=6стр2!D39,6стр2!D47,IF(6стр2!E43=6стр2!D47,6стр2!D39,0))</f>
        <v>Шайхутдинов Динар</v>
      </c>
      <c r="F53" s="64"/>
      <c r="G53" s="67"/>
      <c r="H53" s="66"/>
      <c r="I53" s="66"/>
      <c r="J53" s="64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58"/>
      <c r="B54" s="51">
        <v>76</v>
      </c>
      <c r="C54" s="65"/>
      <c r="D54" s="64"/>
      <c r="E54" s="66"/>
      <c r="F54" s="64"/>
      <c r="G54" s="67"/>
      <c r="H54" s="66"/>
      <c r="I54" s="66"/>
      <c r="J54" s="64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58">
        <v>-26</v>
      </c>
      <c r="B55" s="10" t="str">
        <f>IF(6стр2!C41=6стр2!B40,6стр2!B42,IF(6стр2!C41=6стр2!B42,6стр2!B40,0))</f>
        <v>нет</v>
      </c>
      <c r="C55" s="51">
        <v>92</v>
      </c>
      <c r="D55" s="65" t="s">
        <v>172</v>
      </c>
      <c r="E55" s="51">
        <v>110</v>
      </c>
      <c r="F55" s="65" t="s">
        <v>173</v>
      </c>
      <c r="G55" s="67"/>
      <c r="H55" s="51">
        <v>121</v>
      </c>
      <c r="I55" s="68" t="s">
        <v>174</v>
      </c>
      <c r="J55" s="64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58"/>
      <c r="B56" s="58">
        <v>-36</v>
      </c>
      <c r="C56" s="10" t="str">
        <f>IF(6стр1!D31=6стр1!C29,6стр1!C33,IF(6стр1!D31=6стр1!C33,6стр1!C29,0))</f>
        <v>Семенов Никита</v>
      </c>
      <c r="D56" s="66"/>
      <c r="E56" s="66"/>
      <c r="F56" s="66"/>
      <c r="G56" s="67"/>
      <c r="H56" s="66"/>
      <c r="I56" s="64"/>
      <c r="J56" s="64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58">
        <v>-27</v>
      </c>
      <c r="B57" s="6" t="str">
        <f>IF(6стр2!C45=6стр2!B44,6стр2!B46,IF(6стр2!C45=6стр2!B46,6стр2!B44,0))</f>
        <v>нет</v>
      </c>
      <c r="C57" s="64"/>
      <c r="D57" s="51">
        <v>102</v>
      </c>
      <c r="E57" s="68" t="s">
        <v>172</v>
      </c>
      <c r="F57" s="66"/>
      <c r="G57" s="67"/>
      <c r="H57" s="66"/>
      <c r="I57" s="64"/>
      <c r="J57" s="64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58"/>
      <c r="B58" s="51">
        <v>77</v>
      </c>
      <c r="C58" s="65"/>
      <c r="D58" s="66"/>
      <c r="E58" s="67"/>
      <c r="F58" s="66"/>
      <c r="G58" s="67"/>
      <c r="H58" s="66"/>
      <c r="I58" s="64"/>
      <c r="J58" s="64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58">
        <v>-28</v>
      </c>
      <c r="B59" s="10" t="str">
        <f>IF(6стр2!C49=6стр2!B48,6стр2!B50,IF(6стр2!C49=6стр2!B50,6стр2!B48,0))</f>
        <v>нет</v>
      </c>
      <c r="C59" s="51">
        <v>93</v>
      </c>
      <c r="D59" s="68" t="s">
        <v>171</v>
      </c>
      <c r="E59" s="67"/>
      <c r="F59" s="51">
        <v>115</v>
      </c>
      <c r="G59" s="65" t="s">
        <v>173</v>
      </c>
      <c r="H59" s="66"/>
      <c r="I59" s="64"/>
      <c r="J59" s="64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58"/>
      <c r="B60" s="58">
        <v>-35</v>
      </c>
      <c r="C60" s="10" t="str">
        <f>IF(6стр1!D23=6стр1!C21,6стр1!C25,IF(6стр1!D23=6стр1!C25,6стр1!C21,0))</f>
        <v>Васиков Руслан</v>
      </c>
      <c r="D60" s="64"/>
      <c r="E60" s="67"/>
      <c r="F60" s="66"/>
      <c r="G60" s="66"/>
      <c r="H60" s="66"/>
      <c r="I60" s="64"/>
      <c r="J60" s="64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58">
        <v>-29</v>
      </c>
      <c r="B61" s="6" t="str">
        <f>IF(6стр2!C53=6стр2!B52,6стр2!B54,IF(6стр2!C53=6стр2!B54,6стр2!B52,0))</f>
        <v>нет</v>
      </c>
      <c r="C61" s="64"/>
      <c r="D61" s="58">
        <v>-56</v>
      </c>
      <c r="E61" s="6" t="str">
        <f>IF(6стр2!E59=6стр2!D55,6стр2!D63,IF(6стр2!E59=6стр2!D63,6стр2!D55,0))</f>
        <v>Абдракипов Динар</v>
      </c>
      <c r="F61" s="66"/>
      <c r="G61" s="66"/>
      <c r="H61" s="66"/>
      <c r="I61" s="64"/>
      <c r="J61" s="64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58"/>
      <c r="B62" s="51">
        <v>78</v>
      </c>
      <c r="C62" s="65"/>
      <c r="D62" s="64"/>
      <c r="E62" s="66"/>
      <c r="F62" s="66"/>
      <c r="G62" s="66"/>
      <c r="H62" s="66"/>
      <c r="I62" s="64"/>
      <c r="J62" s="64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58">
        <v>-30</v>
      </c>
      <c r="B63" s="10" t="str">
        <f>IF(6стр2!C57=6стр2!B56,6стр2!B58,IF(6стр2!C57=6стр2!B58,6стр2!B56,0))</f>
        <v>нет</v>
      </c>
      <c r="C63" s="51">
        <v>94</v>
      </c>
      <c r="D63" s="65" t="s">
        <v>164</v>
      </c>
      <c r="E63" s="51">
        <v>111</v>
      </c>
      <c r="F63" s="68" t="s">
        <v>148</v>
      </c>
      <c r="G63" s="51">
        <v>119</v>
      </c>
      <c r="H63" s="68" t="s">
        <v>157</v>
      </c>
      <c r="I63" s="64"/>
      <c r="J63" s="64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58"/>
      <c r="B64" s="58">
        <v>-34</v>
      </c>
      <c r="C64" s="10" t="str">
        <f>IF(6стр1!D15=6стр1!C13,6стр1!C17,IF(6стр1!D15=6стр1!C17,6стр1!C13,0))</f>
        <v>Ахмадишин Роман</v>
      </c>
      <c r="D64" s="66"/>
      <c r="E64" s="66"/>
      <c r="F64" s="64"/>
      <c r="G64" s="66"/>
      <c r="H64" s="64"/>
      <c r="I64" s="64"/>
      <c r="J64" s="64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58">
        <v>-31</v>
      </c>
      <c r="B65" s="6" t="str">
        <f>IF(6стр2!C61=6стр2!B60,6стр2!B62,IF(6стр2!C61=6стр2!B62,6стр2!B60,0))</f>
        <v>Богачева Елена</v>
      </c>
      <c r="C65" s="64"/>
      <c r="D65" s="51">
        <v>103</v>
      </c>
      <c r="E65" s="68" t="s">
        <v>148</v>
      </c>
      <c r="F65" s="64"/>
      <c r="G65" s="66"/>
      <c r="H65" s="58">
        <v>-122</v>
      </c>
      <c r="I65" s="6" t="str">
        <f>IF(J15=I7,I23,IF(J15=I23,I7,0))</f>
        <v>Рахматуллина Гульназ</v>
      </c>
      <c r="J65" s="64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58"/>
      <c r="B66" s="51">
        <v>79</v>
      </c>
      <c r="C66" s="65" t="s">
        <v>148</v>
      </c>
      <c r="D66" s="66"/>
      <c r="E66" s="64"/>
      <c r="F66" s="64"/>
      <c r="G66" s="66"/>
      <c r="H66" s="58"/>
      <c r="I66" s="51">
        <v>125</v>
      </c>
      <c r="J66" s="65" t="s">
        <v>141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58">
        <v>-32</v>
      </c>
      <c r="B67" s="10" t="str">
        <f>IF(6стр2!C65=6стр2!B64,6стр2!B66,IF(6стр2!C65=6стр2!B66,6стр2!B64,0))</f>
        <v>нет</v>
      </c>
      <c r="C67" s="51">
        <v>95</v>
      </c>
      <c r="D67" s="68" t="s">
        <v>148</v>
      </c>
      <c r="E67" s="64"/>
      <c r="F67" s="58">
        <v>-57</v>
      </c>
      <c r="G67" s="10" t="str">
        <f>IF(6стр1!F19=6стр1!E11,6стр1!E27,IF(6стр1!F19=6стр1!E27,6стр1!E11,0))</f>
        <v>Хатымов Артем</v>
      </c>
      <c r="H67" s="58">
        <v>-123</v>
      </c>
      <c r="I67" s="10" t="str">
        <f>IF(J47=I39,I55,IF(J47=I55,I39,0))</f>
        <v>Юсупов Ильмир</v>
      </c>
      <c r="J67" s="58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58"/>
      <c r="B68" s="58">
        <v>-33</v>
      </c>
      <c r="C68" s="10" t="str">
        <f>IF(6стр1!D7=6стр1!C5,6стр1!C9,IF(6стр1!D7=6стр1!C9,6стр1!C5,0))</f>
        <v>Качкинов Эльвир</v>
      </c>
      <c r="D68" s="64"/>
      <c r="E68" s="64"/>
      <c r="F68" s="64"/>
      <c r="G68" s="64"/>
      <c r="H68" s="58"/>
      <c r="I68" s="58">
        <v>-125</v>
      </c>
      <c r="J68" s="6" t="str">
        <f>IF(J66=I65,I67,IF(J66=I67,I65,0))</f>
        <v>Юсупов Ильмир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58">
        <v>-116</v>
      </c>
      <c r="B69" s="6" t="str">
        <f>IF(H15=G11,G19,IF(H15=G19,G11,0))</f>
        <v>Муллахметов Альгис</v>
      </c>
      <c r="C69" s="64"/>
      <c r="D69" s="64"/>
      <c r="E69" s="58">
        <v>-127</v>
      </c>
      <c r="F69" s="6" t="str">
        <f>IF(C70=B69,B71,IF(C70=B71,B69,0))</f>
        <v>Карманов Олег</v>
      </c>
      <c r="G69" s="64"/>
      <c r="H69" s="58">
        <v>-120</v>
      </c>
      <c r="I69" s="6" t="str">
        <f>IF(I23=H15,H31,IF(I23=H31,H15,0))</f>
        <v>Гадельшин Тимур</v>
      </c>
      <c r="J69" s="58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58"/>
      <c r="B70" s="51">
        <v>127</v>
      </c>
      <c r="C70" s="65" t="s">
        <v>156</v>
      </c>
      <c r="D70" s="64"/>
      <c r="E70" s="58"/>
      <c r="F70" s="51">
        <v>130</v>
      </c>
      <c r="G70" s="65" t="s">
        <v>173</v>
      </c>
      <c r="H70" s="58"/>
      <c r="I70" s="51">
        <v>126</v>
      </c>
      <c r="J70" s="65" t="s">
        <v>143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58">
        <v>-117</v>
      </c>
      <c r="B71" s="10" t="str">
        <f>IF(H31=G27,G35,IF(H31=G35,G27,0))</f>
        <v>Карманов Олег</v>
      </c>
      <c r="C71" s="66"/>
      <c r="D71" s="67"/>
      <c r="E71" s="58">
        <v>-128</v>
      </c>
      <c r="F71" s="10" t="str">
        <f>IF(C74=B73,B75,IF(C74=B75,B73,0))</f>
        <v>Шайхутдинов Динар</v>
      </c>
      <c r="G71" s="58" t="s">
        <v>10</v>
      </c>
      <c r="H71" s="58">
        <v>-121</v>
      </c>
      <c r="I71" s="10" t="str">
        <f>IF(I55=H47,H63,IF(I55=H63,H47,0))</f>
        <v>Хатымов Артем</v>
      </c>
      <c r="J71" s="58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58"/>
      <c r="B72" s="64"/>
      <c r="C72" s="51">
        <v>129</v>
      </c>
      <c r="D72" s="65" t="s">
        <v>128</v>
      </c>
      <c r="E72" s="58"/>
      <c r="F72" s="58">
        <v>-130</v>
      </c>
      <c r="G72" s="6" t="str">
        <f>IF(G70=F69,F71,IF(G70=F71,F69,0))</f>
        <v>Карманов Олег</v>
      </c>
      <c r="H72" s="58"/>
      <c r="I72" s="58">
        <v>-126</v>
      </c>
      <c r="J72" s="6" t="str">
        <f>IF(J70=I69,I71,IF(J70=I71,I69,0))</f>
        <v>Хатымов Артем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58">
        <v>-118</v>
      </c>
      <c r="B73" s="6" t="str">
        <f>IF(H47=G43,G51,IF(H47=G51,G43,0))</f>
        <v>Камеев Тимур</v>
      </c>
      <c r="C73" s="66"/>
      <c r="D73" s="70" t="s">
        <v>6</v>
      </c>
      <c r="E73" s="58">
        <v>-112</v>
      </c>
      <c r="F73" s="6" t="str">
        <f>IF(G11=F7,F15,IF(G11=F15,F7,0))</f>
        <v>Щукин Станислав</v>
      </c>
      <c r="G73" s="58" t="s">
        <v>11</v>
      </c>
      <c r="H73" s="58">
        <v>-131</v>
      </c>
      <c r="I73" s="6" t="str">
        <f>IF(G74=F73,F75,IF(G74=F75,F73,0))</f>
        <v>Щукин Станислав</v>
      </c>
      <c r="J73" s="58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58"/>
      <c r="B74" s="51">
        <v>128</v>
      </c>
      <c r="C74" s="68" t="s">
        <v>128</v>
      </c>
      <c r="D74" s="64"/>
      <c r="E74" s="58"/>
      <c r="F74" s="51">
        <v>131</v>
      </c>
      <c r="G74" s="65" t="s">
        <v>144</v>
      </c>
      <c r="H74" s="58"/>
      <c r="I74" s="51">
        <v>134</v>
      </c>
      <c r="J74" s="65" t="s">
        <v>153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58">
        <v>-119</v>
      </c>
      <c r="B75" s="10" t="str">
        <f>IF(H63=G59,G67,IF(H63=G67,G59,0))</f>
        <v>Шайхутдинов Динар</v>
      </c>
      <c r="C75" s="58">
        <v>-129</v>
      </c>
      <c r="D75" s="6" t="str">
        <f>IF(D72=C70,C74,IF(D72=C74,C70,0))</f>
        <v>Муллахметов Альгис</v>
      </c>
      <c r="E75" s="58">
        <v>-113</v>
      </c>
      <c r="F75" s="10" t="str">
        <f>IF(G27=F23,F31,IF(G27=F31,F23,0))</f>
        <v>Патрушева Анастасия</v>
      </c>
      <c r="G75" s="66"/>
      <c r="H75" s="58">
        <v>-132</v>
      </c>
      <c r="I75" s="10" t="str">
        <f>IF(G78=F77,F79,IF(G78=F79,F77,0))</f>
        <v>Богачева Елена</v>
      </c>
      <c r="J75" s="58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58"/>
      <c r="B76" s="64"/>
      <c r="C76" s="64"/>
      <c r="D76" s="58" t="s">
        <v>8</v>
      </c>
      <c r="E76" s="58"/>
      <c r="F76" s="64"/>
      <c r="G76" s="51">
        <v>133</v>
      </c>
      <c r="H76" s="65" t="s">
        <v>144</v>
      </c>
      <c r="I76" s="58">
        <v>-134</v>
      </c>
      <c r="J76" s="6" t="str">
        <f>IF(J74=I73,I75,IF(J74=I75,I73,0))</f>
        <v>Богачева Елена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58">
        <v>-104</v>
      </c>
      <c r="B77" s="6" t="str">
        <f>IF(F7=E5,E9,IF(F7=E9,E5,0))</f>
        <v>Муниров Эрик</v>
      </c>
      <c r="C77" s="64"/>
      <c r="D77" s="64"/>
      <c r="E77" s="58">
        <v>-114</v>
      </c>
      <c r="F77" s="6" t="str">
        <f>IF(G43=F39,F47,IF(G43=F47,F39,0))</f>
        <v>Садртдинов Искандер</v>
      </c>
      <c r="G77" s="66"/>
      <c r="H77" s="70" t="s">
        <v>12</v>
      </c>
      <c r="I77" s="64"/>
      <c r="J77" s="58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58"/>
      <c r="B78" s="51">
        <v>135</v>
      </c>
      <c r="C78" s="65" t="s">
        <v>158</v>
      </c>
      <c r="D78" s="64"/>
      <c r="E78" s="58"/>
      <c r="F78" s="51">
        <v>132</v>
      </c>
      <c r="G78" s="68" t="s">
        <v>161</v>
      </c>
      <c r="H78" s="64"/>
      <c r="I78" s="64"/>
      <c r="J78" s="64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58">
        <v>-105</v>
      </c>
      <c r="B79" s="10" t="str">
        <f>IF(F15=E13,E17,IF(F15=E17,E13,0))</f>
        <v>Сергеев Алексей</v>
      </c>
      <c r="C79" s="66"/>
      <c r="D79" s="64"/>
      <c r="E79" s="58">
        <v>-115</v>
      </c>
      <c r="F79" s="10" t="str">
        <f>IF(G59=F55,F63,IF(G59=F63,F55,0))</f>
        <v>Богачева Елена</v>
      </c>
      <c r="G79" s="58">
        <v>-133</v>
      </c>
      <c r="H79" s="6" t="str">
        <f>IF(H76=G74,G78,IF(H76=G78,G74,0))</f>
        <v>Садртдинов Искандер</v>
      </c>
      <c r="I79" s="64"/>
      <c r="J79" s="64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58"/>
      <c r="B80" s="64"/>
      <c r="C80" s="51">
        <v>139</v>
      </c>
      <c r="D80" s="65" t="s">
        <v>146</v>
      </c>
      <c r="E80" s="64"/>
      <c r="F80" s="64"/>
      <c r="G80" s="64"/>
      <c r="H80" s="58" t="s">
        <v>14</v>
      </c>
      <c r="I80" s="64"/>
      <c r="J80" s="64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58">
        <v>-106</v>
      </c>
      <c r="B81" s="6" t="str">
        <f>IF(F23=E21,E25,IF(F23=E25,E21,0))</f>
        <v>Марванов Тимур</v>
      </c>
      <c r="C81" s="66"/>
      <c r="D81" s="66"/>
      <c r="E81" s="64"/>
      <c r="F81" s="64"/>
      <c r="G81" s="58">
        <v>-139</v>
      </c>
      <c r="H81" s="6" t="str">
        <f>IF(D80=C78,C82,IF(D80=C82,C78,0))</f>
        <v>Сергеев Алексей</v>
      </c>
      <c r="I81" s="64"/>
      <c r="J81" s="64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58"/>
      <c r="B82" s="51">
        <v>136</v>
      </c>
      <c r="C82" s="68" t="s">
        <v>146</v>
      </c>
      <c r="D82" s="66"/>
      <c r="E82" s="64"/>
      <c r="F82" s="64"/>
      <c r="G82" s="64"/>
      <c r="H82" s="51">
        <v>142</v>
      </c>
      <c r="I82" s="65" t="s">
        <v>158</v>
      </c>
      <c r="J82" s="64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58">
        <v>-107</v>
      </c>
      <c r="B83" s="10" t="str">
        <f>IF(F31=E29,E33,IF(F31=E33,E29,0))</f>
        <v>Аллес Максим</v>
      </c>
      <c r="C83" s="64"/>
      <c r="D83" s="66"/>
      <c r="E83" s="64"/>
      <c r="F83" s="64"/>
      <c r="G83" s="58">
        <v>-140</v>
      </c>
      <c r="H83" s="10" t="str">
        <f>IF(D88=C86,C90,IF(D88=C90,C86,0))</f>
        <v>Семенов Никита</v>
      </c>
      <c r="I83" s="58" t="s">
        <v>178</v>
      </c>
      <c r="J83" s="64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58"/>
      <c r="B84" s="64"/>
      <c r="C84" s="67"/>
      <c r="D84" s="51">
        <v>141</v>
      </c>
      <c r="E84" s="65" t="s">
        <v>154</v>
      </c>
      <c r="F84" s="58">
        <v>-135</v>
      </c>
      <c r="G84" s="6" t="str">
        <f>IF(C78=B77,B79,IF(C78=B79,B77,0))</f>
        <v>Муниров Эрик</v>
      </c>
      <c r="H84" s="58">
        <v>-142</v>
      </c>
      <c r="I84" s="6" t="str">
        <f>IF(I82=H81,H83,IF(I82=H83,H81,0))</f>
        <v>Семенов Никита</v>
      </c>
      <c r="J84" s="64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58">
        <v>-108</v>
      </c>
      <c r="B85" s="6" t="str">
        <f>IF(F39=E37,E41,IF(F39=E41,E37,0))</f>
        <v>Молчанов Илья</v>
      </c>
      <c r="C85" s="64"/>
      <c r="D85" s="66"/>
      <c r="E85" s="58" t="s">
        <v>16</v>
      </c>
      <c r="F85" s="58"/>
      <c r="G85" s="51">
        <v>143</v>
      </c>
      <c r="H85" s="75" t="s">
        <v>168</v>
      </c>
      <c r="I85" s="58" t="s">
        <v>19</v>
      </c>
      <c r="J85" s="64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58"/>
      <c r="B86" s="51">
        <v>137</v>
      </c>
      <c r="C86" s="65" t="s">
        <v>154</v>
      </c>
      <c r="D86" s="66"/>
      <c r="E86" s="64"/>
      <c r="F86" s="58">
        <v>-136</v>
      </c>
      <c r="G86" s="10" t="str">
        <f>IF(C82=B81,B83,IF(C82=B83,B81,0))</f>
        <v>Марванов Тимур</v>
      </c>
      <c r="H86" s="66"/>
      <c r="I86" s="64"/>
      <c r="J86" s="64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58">
        <v>-109</v>
      </c>
      <c r="B87" s="10" t="str">
        <f>IF(F47=E45,E49,IF(F47=E49,E45,0))</f>
        <v>Надеев Денис</v>
      </c>
      <c r="C87" s="66"/>
      <c r="D87" s="66"/>
      <c r="E87" s="64"/>
      <c r="F87" s="58"/>
      <c r="G87" s="64"/>
      <c r="H87" s="51">
        <v>145</v>
      </c>
      <c r="I87" s="75" t="s">
        <v>162</v>
      </c>
      <c r="J87" s="64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58"/>
      <c r="B88" s="64"/>
      <c r="C88" s="51">
        <v>140</v>
      </c>
      <c r="D88" s="68" t="s">
        <v>154</v>
      </c>
      <c r="E88" s="64"/>
      <c r="F88" s="58">
        <v>-137</v>
      </c>
      <c r="G88" s="6" t="str">
        <f>IF(C86=B85,B87,IF(C86=B87,B85,0))</f>
        <v>Молчанов Илья</v>
      </c>
      <c r="H88" s="66"/>
      <c r="I88" s="70" t="s">
        <v>18</v>
      </c>
      <c r="J88" s="64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58">
        <v>-110</v>
      </c>
      <c r="B89" s="6" t="str">
        <f>IF(F55=E53,E57,IF(F55=E57,E53,0))</f>
        <v>Семенов Никита</v>
      </c>
      <c r="C89" s="66"/>
      <c r="D89" s="67"/>
      <c r="E89" s="64"/>
      <c r="F89" s="58"/>
      <c r="G89" s="51">
        <v>144</v>
      </c>
      <c r="H89" s="76" t="s">
        <v>162</v>
      </c>
      <c r="I89" s="64"/>
      <c r="J89" s="64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58"/>
      <c r="B90" s="51">
        <v>138</v>
      </c>
      <c r="C90" s="68" t="s">
        <v>172</v>
      </c>
      <c r="D90" s="58">
        <v>-141</v>
      </c>
      <c r="E90" s="6" t="str">
        <f>IF(E84=D80,D88,IF(E84=D88,D80,0))</f>
        <v>Аллес Максим</v>
      </c>
      <c r="F90" s="58">
        <v>-138</v>
      </c>
      <c r="G90" s="10" t="str">
        <f>IF(C90=B89,B91,IF(C90=B91,B89,0))</f>
        <v>Абдракипов Динар</v>
      </c>
      <c r="H90" s="58">
        <v>-145</v>
      </c>
      <c r="I90" s="6" t="str">
        <f>IF(I87=H85,H89,IF(I87=H89,H85,0))</f>
        <v>Марванов Тимур</v>
      </c>
      <c r="J90" s="64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58">
        <v>-111</v>
      </c>
      <c r="B91" s="10" t="str">
        <f>IF(F63=E61,E65,IF(F63=E65,E61,0))</f>
        <v>Абдракипов Динар</v>
      </c>
      <c r="C91" s="64"/>
      <c r="D91" s="64"/>
      <c r="E91" s="58" t="s">
        <v>17</v>
      </c>
      <c r="F91" s="64"/>
      <c r="G91" s="64"/>
      <c r="H91" s="64"/>
      <c r="I91" s="58" t="s">
        <v>20</v>
      </c>
      <c r="J91" s="64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A2" sqref="A2:J2"/>
    </sheetView>
  </sheetViews>
  <sheetFormatPr defaultColWidth="9.00390625" defaultRowHeight="6" customHeight="1"/>
  <cols>
    <col min="1" max="1" width="5.00390625" style="79" customWidth="1"/>
    <col min="2" max="2" width="15.75390625" style="79" customWidth="1"/>
    <col min="3" max="9" width="10.75390625" style="79" customWidth="1"/>
    <col min="10" max="10" width="16.25390625" style="79" customWidth="1"/>
    <col min="11" max="21" width="9.125" style="78" customWidth="1"/>
    <col min="22" max="16384" width="9.125" style="79" customWidth="1"/>
  </cols>
  <sheetData>
    <row r="1" spans="1:10" ht="9.75" customHeight="1">
      <c r="A1" s="77" t="str">
        <f>Сп6!A1</f>
        <v>Кубок Башкортостана 2010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9.75" customHeight="1">
      <c r="A2" s="77" t="str">
        <f>Сп6!A2</f>
        <v>1/128 финала Турнира Всемирный день здоровья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9.75" customHeight="1">
      <c r="A3" s="80">
        <f>Сп6!A3</f>
        <v>40222</v>
      </c>
      <c r="B3" s="80"/>
      <c r="C3" s="80"/>
      <c r="D3" s="80"/>
      <c r="E3" s="80"/>
      <c r="F3" s="80"/>
      <c r="G3" s="80"/>
      <c r="H3" s="80"/>
      <c r="I3" s="80"/>
      <c r="J3" s="80"/>
    </row>
    <row r="4" spans="1:21" ht="9.75" customHeight="1">
      <c r="A4" s="64"/>
      <c r="B4" s="64"/>
      <c r="C4" s="64"/>
      <c r="D4" s="64"/>
      <c r="E4" s="64"/>
      <c r="F4" s="64"/>
      <c r="G4" s="58">
        <v>-151</v>
      </c>
      <c r="H4" s="6" t="str">
        <f>IF(D8=C6,C10,IF(D8=C10,C6,0))</f>
        <v>Багдасарян Кирилл</v>
      </c>
      <c r="I4" s="64"/>
      <c r="J4" s="64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ht="9.75" customHeight="1">
      <c r="A5" s="58">
        <v>-96</v>
      </c>
      <c r="B5" s="6" t="str">
        <f>IF(6стр3!E9=6стр3!D7,6стр3!D11,IF(6стр3!E9=6стр3!D11,6стр3!D7,0))</f>
        <v>Багдасарян Кирилл</v>
      </c>
      <c r="C5" s="64"/>
      <c r="D5" s="58">
        <v>-143</v>
      </c>
      <c r="E5" s="6" t="str">
        <f>IF(6стр3!H85=6стр3!G84,6стр3!G86,IF(6стр3!H85=6стр3!G86,6стр3!G84,0))</f>
        <v>Муниров Эрик</v>
      </c>
      <c r="F5" s="64"/>
      <c r="G5" s="58"/>
      <c r="H5" s="51">
        <v>154</v>
      </c>
      <c r="I5" s="65" t="s">
        <v>164</v>
      </c>
      <c r="J5" s="64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9.75" customHeight="1">
      <c r="A6" s="58"/>
      <c r="B6" s="51">
        <v>147</v>
      </c>
      <c r="C6" s="65" t="s">
        <v>165</v>
      </c>
      <c r="D6" s="64"/>
      <c r="E6" s="51">
        <v>146</v>
      </c>
      <c r="F6" s="65" t="s">
        <v>167</v>
      </c>
      <c r="G6" s="58">
        <v>-152</v>
      </c>
      <c r="H6" s="10" t="str">
        <f>IF(D16=C14,C18,IF(D16=C18,C14,0))</f>
        <v>Ахмадишин Роман</v>
      </c>
      <c r="I6" s="58" t="s">
        <v>27</v>
      </c>
      <c r="J6" s="64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ht="9.75" customHeight="1">
      <c r="A7" s="58">
        <v>-97</v>
      </c>
      <c r="B7" s="10" t="str">
        <f>IF(6стр3!E17=6стр3!D15,6стр3!D19,IF(6стр3!E17=6стр3!D19,6стр3!D15,0))</f>
        <v>Хантимиров Артем</v>
      </c>
      <c r="C7" s="66"/>
      <c r="D7" s="58">
        <v>-144</v>
      </c>
      <c r="E7" s="10" t="str">
        <f>IF(6стр3!H89=6стр3!G88,6стр3!G90,IF(6стр3!H89=6стр3!G90,6стр3!G88,0))</f>
        <v>Молчанов Илья</v>
      </c>
      <c r="F7" s="58" t="s">
        <v>21</v>
      </c>
      <c r="G7" s="64"/>
      <c r="H7" s="58">
        <v>-154</v>
      </c>
      <c r="I7" s="6" t="str">
        <f>IF(I5=H4,H6,IF(I5=H6,H4,0))</f>
        <v>Багдасарян Кирилл</v>
      </c>
      <c r="J7" s="64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ht="9.75" customHeight="1">
      <c r="A8" s="58"/>
      <c r="B8" s="64"/>
      <c r="C8" s="51">
        <v>151</v>
      </c>
      <c r="D8" s="65" t="s">
        <v>169</v>
      </c>
      <c r="E8" s="58">
        <v>-146</v>
      </c>
      <c r="F8" s="6" t="str">
        <f>IF(F6=E5,E7,IF(F6=E7,E5,0))</f>
        <v>Муниров Эрик</v>
      </c>
      <c r="G8" s="64"/>
      <c r="H8" s="64"/>
      <c r="I8" s="58" t="s">
        <v>29</v>
      </c>
      <c r="J8" s="64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ht="9.75" customHeight="1">
      <c r="A9" s="58">
        <v>-98</v>
      </c>
      <c r="B9" s="6" t="str">
        <f>IF(6стр3!E25=6стр3!D23,6стр3!D27,IF(6стр3!E25=6стр3!D27,6стр3!D23,0))</f>
        <v>Никеров Роман</v>
      </c>
      <c r="C9" s="66"/>
      <c r="D9" s="66"/>
      <c r="E9" s="64"/>
      <c r="F9" s="58" t="s">
        <v>22</v>
      </c>
      <c r="G9" s="58">
        <v>-147</v>
      </c>
      <c r="H9" s="6" t="str">
        <f>IF(C6=B5,B7,IF(C6=B7,B5,0))</f>
        <v>Хантимиров Артем</v>
      </c>
      <c r="I9" s="64"/>
      <c r="J9" s="64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1:21" ht="9.75" customHeight="1">
      <c r="A10" s="58"/>
      <c r="B10" s="51">
        <v>148</v>
      </c>
      <c r="C10" s="68" t="s">
        <v>169</v>
      </c>
      <c r="D10" s="66"/>
      <c r="E10" s="64"/>
      <c r="F10" s="64"/>
      <c r="G10" s="58"/>
      <c r="H10" s="51">
        <v>155</v>
      </c>
      <c r="I10" s="65" t="s">
        <v>170</v>
      </c>
      <c r="J10" s="64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ht="9.75" customHeight="1">
      <c r="A11" s="58">
        <v>-99</v>
      </c>
      <c r="B11" s="10" t="str">
        <f>IF(6стр3!E33=6стр3!D31,6стр3!D35,IF(6стр3!E33=6стр3!D35,6стр3!D31,0))</f>
        <v>Ялаев Родион</v>
      </c>
      <c r="C11" s="64"/>
      <c r="D11" s="66"/>
      <c r="E11" s="64"/>
      <c r="F11" s="64"/>
      <c r="G11" s="58">
        <v>-148</v>
      </c>
      <c r="H11" s="10" t="str">
        <f>IF(C10=B9,B11,IF(C10=B11,B9,0))</f>
        <v>Ялаев Родион</v>
      </c>
      <c r="I11" s="66"/>
      <c r="J11" s="67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1" ht="9.75" customHeight="1">
      <c r="A12" s="58"/>
      <c r="B12" s="64"/>
      <c r="C12" s="67"/>
      <c r="D12" s="51">
        <v>153</v>
      </c>
      <c r="E12" s="65" t="s">
        <v>160</v>
      </c>
      <c r="F12" s="64"/>
      <c r="G12" s="58"/>
      <c r="H12" s="64"/>
      <c r="I12" s="51">
        <v>157</v>
      </c>
      <c r="J12" s="65" t="s">
        <v>149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1" ht="9.75" customHeight="1">
      <c r="A13" s="58">
        <v>-100</v>
      </c>
      <c r="B13" s="6" t="str">
        <f>IF(6стр3!E41=6стр3!D39,6стр3!D43,IF(6стр3!E41=6стр3!D43,6стр3!D39,0))</f>
        <v>Григорьева Инна</v>
      </c>
      <c r="C13" s="64"/>
      <c r="D13" s="66"/>
      <c r="E13" s="58" t="s">
        <v>23</v>
      </c>
      <c r="F13" s="64"/>
      <c r="G13" s="58">
        <v>-149</v>
      </c>
      <c r="H13" s="6" t="str">
        <f>IF(C14=B13,B15,IF(C14=B15,B13,0))</f>
        <v>Григорьева Инна</v>
      </c>
      <c r="I13" s="66"/>
      <c r="J13" s="70" t="s">
        <v>24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ht="9.75" customHeight="1">
      <c r="A14" s="58"/>
      <c r="B14" s="51">
        <v>149</v>
      </c>
      <c r="C14" s="65" t="s">
        <v>160</v>
      </c>
      <c r="D14" s="66"/>
      <c r="E14" s="64"/>
      <c r="F14" s="64"/>
      <c r="G14" s="58"/>
      <c r="H14" s="51">
        <v>156</v>
      </c>
      <c r="I14" s="68" t="s">
        <v>149</v>
      </c>
      <c r="J14" s="64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ht="9.75" customHeight="1">
      <c r="A15" s="58">
        <v>-101</v>
      </c>
      <c r="B15" s="10" t="str">
        <f>IF(6стр3!E49=6стр3!D47,6стр3!D51,IF(6стр3!E49=6стр3!D51,6стр3!D47,0))</f>
        <v>Ишбулдина Полина</v>
      </c>
      <c r="C15" s="66"/>
      <c r="D15" s="66"/>
      <c r="E15" s="64"/>
      <c r="F15" s="64"/>
      <c r="G15" s="58">
        <v>-150</v>
      </c>
      <c r="H15" s="10" t="str">
        <f>IF(C18=B17,B19,IF(C18=B19,B17,0))</f>
        <v>Васиков Руслан</v>
      </c>
      <c r="I15" s="58">
        <v>-157</v>
      </c>
      <c r="J15" s="6" t="str">
        <f>IF(J12=I10,I14,IF(J12=I14,I10,0))</f>
        <v>Хантимиров Артем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1:21" ht="9.75" customHeight="1">
      <c r="A16" s="58"/>
      <c r="B16" s="64"/>
      <c r="C16" s="51">
        <v>152</v>
      </c>
      <c r="D16" s="68" t="s">
        <v>160</v>
      </c>
      <c r="E16" s="64"/>
      <c r="F16" s="58">
        <v>-155</v>
      </c>
      <c r="G16" s="6" t="str">
        <f>IF(I10=H9,H11,IF(I10=H11,H9,0))</f>
        <v>Ялаев Родион</v>
      </c>
      <c r="H16" s="67"/>
      <c r="I16" s="64"/>
      <c r="J16" s="58" t="s">
        <v>26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 ht="9.75" customHeight="1">
      <c r="A17" s="58">
        <v>-102</v>
      </c>
      <c r="B17" s="6" t="str">
        <f>IF(6стр3!E57=6стр3!D55,6стр3!D59,IF(6стр3!E57=6стр3!D59,6стр3!D55,0))</f>
        <v>Васиков Руслан</v>
      </c>
      <c r="C17" s="66"/>
      <c r="D17" s="67"/>
      <c r="E17" s="64"/>
      <c r="F17" s="58"/>
      <c r="G17" s="51">
        <v>158</v>
      </c>
      <c r="H17" s="65" t="s">
        <v>171</v>
      </c>
      <c r="I17" s="64"/>
      <c r="J17" s="64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ht="9.75" customHeight="1">
      <c r="A18" s="58"/>
      <c r="B18" s="51">
        <v>150</v>
      </c>
      <c r="C18" s="68" t="s">
        <v>164</v>
      </c>
      <c r="D18" s="58">
        <v>-153</v>
      </c>
      <c r="E18" s="6" t="str">
        <f>IF(E12=D8,D16,IF(E12=D16,D8,0))</f>
        <v>Никеров Роман</v>
      </c>
      <c r="F18" s="58">
        <v>-156</v>
      </c>
      <c r="G18" s="10" t="str">
        <f>IF(I14=H13,H15,IF(I14=H15,H13,0))</f>
        <v>Васиков Руслан</v>
      </c>
      <c r="H18" s="58" t="s">
        <v>28</v>
      </c>
      <c r="I18" s="64"/>
      <c r="J18" s="64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1:21" ht="9.75" customHeight="1">
      <c r="A19" s="58">
        <v>-103</v>
      </c>
      <c r="B19" s="10" t="str">
        <f>IF(6стр3!E65=6стр3!D63,6стр3!D67,IF(6стр3!E65=6стр3!D67,6стр3!D63,0))</f>
        <v>Ахмадишин Роман</v>
      </c>
      <c r="C19" s="64"/>
      <c r="D19" s="64"/>
      <c r="E19" s="58" t="s">
        <v>25</v>
      </c>
      <c r="F19" s="64"/>
      <c r="G19" s="58">
        <v>-158</v>
      </c>
      <c r="H19" s="6" t="str">
        <f>IF(H17=G16,G18,IF(H17=G18,G16,0))</f>
        <v>Ялаев Родион</v>
      </c>
      <c r="I19" s="64"/>
      <c r="J19" s="64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</row>
    <row r="20" spans="1:21" ht="9.75" customHeight="1">
      <c r="A20" s="58"/>
      <c r="B20" s="64"/>
      <c r="C20" s="64"/>
      <c r="D20" s="64"/>
      <c r="E20" s="64"/>
      <c r="F20" s="64"/>
      <c r="G20" s="64"/>
      <c r="H20" s="58" t="s">
        <v>30</v>
      </c>
      <c r="I20" s="64"/>
      <c r="J20" s="64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1" ht="9.75" customHeight="1">
      <c r="A21" s="58">
        <v>-80</v>
      </c>
      <c r="B21" s="6" t="str">
        <f>IF(6стр3!D7=6стр3!C6,6стр3!C8,IF(6стр3!D7=6стр3!C8,6стр3!C6,0))</f>
        <v>Битунов Алексей</v>
      </c>
      <c r="C21" s="64"/>
      <c r="D21" s="64"/>
      <c r="E21" s="64"/>
      <c r="F21" s="64"/>
      <c r="G21" s="64"/>
      <c r="H21" s="58">
        <v>-171</v>
      </c>
      <c r="I21" s="6">
        <f>IF(E28=D24,D32,IF(E28=D32,D24,0))</f>
        <v>0</v>
      </c>
      <c r="J21" s="64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1:21" ht="9.75" customHeight="1">
      <c r="A22" s="58"/>
      <c r="B22" s="51">
        <v>159</v>
      </c>
      <c r="C22" s="65" t="s">
        <v>176</v>
      </c>
      <c r="D22" s="64"/>
      <c r="E22" s="64"/>
      <c r="F22" s="64"/>
      <c r="G22" s="64"/>
      <c r="H22" s="64"/>
      <c r="I22" s="51">
        <v>174</v>
      </c>
      <c r="J22" s="65" t="s">
        <v>177</v>
      </c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1:21" ht="9.75" customHeight="1">
      <c r="A23" s="58">
        <v>-81</v>
      </c>
      <c r="B23" s="10">
        <f>IF(6стр3!D11=6стр3!C10,6стр3!C12,IF(6стр3!D11=6стр3!C12,6стр3!C10,0))</f>
        <v>0</v>
      </c>
      <c r="C23" s="66"/>
      <c r="D23" s="64"/>
      <c r="E23" s="64"/>
      <c r="F23" s="64"/>
      <c r="G23" s="64"/>
      <c r="H23" s="58">
        <v>-172</v>
      </c>
      <c r="I23" s="10" t="str">
        <f>IF(E44=D40,D48,IF(E44=D48,D40,0))</f>
        <v>Фаисханов Денис</v>
      </c>
      <c r="J23" s="58" t="s">
        <v>179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ht="9.75" customHeight="1">
      <c r="A24" s="58"/>
      <c r="B24" s="64"/>
      <c r="C24" s="51">
        <v>167</v>
      </c>
      <c r="D24" s="65" t="s">
        <v>176</v>
      </c>
      <c r="E24" s="64"/>
      <c r="F24" s="64"/>
      <c r="G24" s="64"/>
      <c r="H24" s="64"/>
      <c r="I24" s="58">
        <v>-174</v>
      </c>
      <c r="J24" s="6">
        <f>IF(J22=I21,I23,IF(J22=I23,I21,0))</f>
        <v>0</v>
      </c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ht="9.75" customHeight="1">
      <c r="A25" s="58">
        <v>-82</v>
      </c>
      <c r="B25" s="6">
        <f>IF(6стр3!D15=6стр3!C14,6стр3!C16,IF(6стр3!D15=6стр3!C16,6стр3!C14,0))</f>
        <v>0</v>
      </c>
      <c r="C25" s="66"/>
      <c r="D25" s="66"/>
      <c r="E25" s="64"/>
      <c r="F25" s="64"/>
      <c r="G25" s="58">
        <v>-167</v>
      </c>
      <c r="H25" s="6">
        <f>IF(D24=C22,C26,IF(D24=C26,C22,0))</f>
        <v>0</v>
      </c>
      <c r="I25" s="73"/>
      <c r="J25" s="58" t="s">
        <v>180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21" ht="9.75" customHeight="1">
      <c r="A26" s="58"/>
      <c r="B26" s="51">
        <v>160</v>
      </c>
      <c r="C26" s="68"/>
      <c r="D26" s="66"/>
      <c r="E26" s="64"/>
      <c r="F26" s="64"/>
      <c r="G26" s="58"/>
      <c r="H26" s="51">
        <v>175</v>
      </c>
      <c r="I26" s="65"/>
      <c r="J26" s="64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1:21" ht="9.75" customHeight="1">
      <c r="A27" s="58">
        <v>-83</v>
      </c>
      <c r="B27" s="10">
        <f>IF(6стр3!D19=6стр3!C18,6стр3!C20,IF(6стр3!D19=6стр3!C20,6стр3!C18,0))</f>
        <v>0</v>
      </c>
      <c r="C27" s="64"/>
      <c r="D27" s="66"/>
      <c r="E27" s="64"/>
      <c r="F27" s="64"/>
      <c r="G27" s="58">
        <v>-168</v>
      </c>
      <c r="H27" s="10">
        <f>IF(D32=C30,C34,IF(D32=C34,C30,0))</f>
        <v>0</v>
      </c>
      <c r="I27" s="66"/>
      <c r="J27" s="64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1:21" ht="9.75" customHeight="1">
      <c r="A28" s="58"/>
      <c r="B28" s="64"/>
      <c r="C28" s="64"/>
      <c r="D28" s="51">
        <v>171</v>
      </c>
      <c r="E28" s="65" t="s">
        <v>176</v>
      </c>
      <c r="F28" s="64"/>
      <c r="G28" s="58"/>
      <c r="H28" s="64"/>
      <c r="I28" s="51">
        <v>177</v>
      </c>
      <c r="J28" s="65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1:21" ht="9.75" customHeight="1">
      <c r="A29" s="58">
        <v>-84</v>
      </c>
      <c r="B29" s="6">
        <f>IF(6стр3!D23=6стр3!C22,6стр3!C24,IF(6стр3!D23=6стр3!C24,6стр3!C22,0))</f>
        <v>0</v>
      </c>
      <c r="C29" s="64"/>
      <c r="D29" s="66"/>
      <c r="E29" s="66"/>
      <c r="F29" s="64"/>
      <c r="G29" s="58">
        <v>-169</v>
      </c>
      <c r="H29" s="6">
        <f>IF(D40=C38,C42,IF(D40=C42,C38,0))</f>
        <v>0</v>
      </c>
      <c r="I29" s="66"/>
      <c r="J29" s="58" t="s">
        <v>181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1:21" ht="9.75" customHeight="1">
      <c r="A30" s="58"/>
      <c r="B30" s="51">
        <v>161</v>
      </c>
      <c r="C30" s="65"/>
      <c r="D30" s="66"/>
      <c r="E30" s="66"/>
      <c r="F30" s="64"/>
      <c r="G30" s="58"/>
      <c r="H30" s="51">
        <v>176</v>
      </c>
      <c r="I30" s="68"/>
      <c r="J30" s="64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1:21" ht="9.75" customHeight="1">
      <c r="A31" s="58">
        <v>-85</v>
      </c>
      <c r="B31" s="10">
        <f>IF(6стр3!D27=6стр3!C26,6стр3!C28,IF(6стр3!D27=6стр3!C28,6стр3!C26,0))</f>
        <v>0</v>
      </c>
      <c r="C31" s="66"/>
      <c r="D31" s="66"/>
      <c r="E31" s="66"/>
      <c r="F31" s="64"/>
      <c r="G31" s="58">
        <v>-170</v>
      </c>
      <c r="H31" s="10">
        <f>IF(D48=C46,C50,IF(D48=C50,C46,0))</f>
        <v>0</v>
      </c>
      <c r="I31" s="58">
        <v>-177</v>
      </c>
      <c r="J31" s="6">
        <f>IF(J28=I26,I30,IF(J28=I30,I26,0))</f>
        <v>0</v>
      </c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1:21" ht="9.75" customHeight="1">
      <c r="A32" s="58"/>
      <c r="B32" s="64"/>
      <c r="C32" s="51">
        <v>168</v>
      </c>
      <c r="D32" s="68"/>
      <c r="E32" s="66"/>
      <c r="F32" s="58">
        <v>-175</v>
      </c>
      <c r="G32" s="6">
        <f>IF(I26=H25,H27,IF(I26=H27,H25,0))</f>
        <v>0</v>
      </c>
      <c r="H32" s="64"/>
      <c r="I32" s="73"/>
      <c r="J32" s="58" t="s">
        <v>182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1:21" ht="9.75" customHeight="1">
      <c r="A33" s="58">
        <v>-86</v>
      </c>
      <c r="B33" s="6">
        <f>IF(6стр3!D31=6стр3!C30,6стр3!C32,IF(6стр3!D31=6стр3!C32,6стр3!C30,0))</f>
        <v>0</v>
      </c>
      <c r="C33" s="66"/>
      <c r="D33" s="64"/>
      <c r="E33" s="66"/>
      <c r="F33" s="58"/>
      <c r="G33" s="51">
        <v>178</v>
      </c>
      <c r="H33" s="65"/>
      <c r="I33" s="64"/>
      <c r="J33" s="64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</row>
    <row r="34" spans="1:21" ht="9.75" customHeight="1">
      <c r="A34" s="58"/>
      <c r="B34" s="51">
        <v>162</v>
      </c>
      <c r="C34" s="68"/>
      <c r="D34" s="64"/>
      <c r="E34" s="66"/>
      <c r="F34" s="58">
        <v>-176</v>
      </c>
      <c r="G34" s="10">
        <f>IF(I30=H29,H31,IF(I30=H31,H29,0))</f>
        <v>0</v>
      </c>
      <c r="H34" s="58" t="s">
        <v>183</v>
      </c>
      <c r="I34" s="73"/>
      <c r="J34" s="73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spans="1:21" ht="9.75" customHeight="1">
      <c r="A35" s="58">
        <v>-87</v>
      </c>
      <c r="B35" s="10">
        <f>IF(6стр3!D35=6стр3!C34,6стр3!C36,IF(6стр3!D35=6стр3!C36,6стр3!C34,0))</f>
        <v>0</v>
      </c>
      <c r="C35" s="64"/>
      <c r="D35" s="64"/>
      <c r="E35" s="71" t="s">
        <v>147</v>
      </c>
      <c r="F35" s="58"/>
      <c r="G35" s="58">
        <v>-178</v>
      </c>
      <c r="H35" s="6">
        <f>IF(H33=G32,G34,IF(H33=G34,G32,0))</f>
        <v>0</v>
      </c>
      <c r="I35" s="64"/>
      <c r="J35" s="64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1:21" ht="9.75" customHeight="1">
      <c r="A36" s="58"/>
      <c r="B36" s="64"/>
      <c r="C36" s="64"/>
      <c r="D36" s="64"/>
      <c r="E36" s="72" t="s">
        <v>184</v>
      </c>
      <c r="F36" s="58">
        <v>-159</v>
      </c>
      <c r="G36" s="6">
        <f>IF(C22=B21,B23,IF(C22=B23,B21,0))</f>
        <v>0</v>
      </c>
      <c r="H36" s="58" t="s">
        <v>185</v>
      </c>
      <c r="I36" s="64"/>
      <c r="J36" s="64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1:21" ht="9.75" customHeight="1">
      <c r="A37" s="58">
        <v>-88</v>
      </c>
      <c r="B37" s="6" t="str">
        <f>IF(6стр3!D39=6стр3!C38,6стр3!C40,IF(6стр3!D39=6стр3!C40,6стр3!C38,0))</f>
        <v>Фаисханов Денис</v>
      </c>
      <c r="C37" s="64"/>
      <c r="D37" s="64"/>
      <c r="E37" s="66"/>
      <c r="F37" s="58"/>
      <c r="G37" s="51">
        <v>179</v>
      </c>
      <c r="H37" s="75"/>
      <c r="I37" s="64"/>
      <c r="J37" s="64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</row>
    <row r="38" spans="1:21" ht="9.75" customHeight="1">
      <c r="A38" s="58"/>
      <c r="B38" s="51">
        <v>163</v>
      </c>
      <c r="C38" s="65" t="s">
        <v>177</v>
      </c>
      <c r="D38" s="64"/>
      <c r="E38" s="82" t="str">
        <f>IF(E35=E28,E44,IF(E35=E44,E28,0))</f>
        <v>Битунов Алексей</v>
      </c>
      <c r="F38" s="58">
        <v>-160</v>
      </c>
      <c r="G38" s="10">
        <f>IF(C26=B25,B27,IF(C26=B27,B25,0))</f>
        <v>0</v>
      </c>
      <c r="H38" s="66"/>
      <c r="I38" s="73"/>
      <c r="J38" s="73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1:21" ht="9.75" customHeight="1">
      <c r="A39" s="58">
        <v>-89</v>
      </c>
      <c r="B39" s="10">
        <f>IF(6стр3!D43=6стр3!C42,6стр3!C44,IF(6стр3!D43=6стр3!C44,6стр3!C42,0))</f>
        <v>0</v>
      </c>
      <c r="C39" s="66"/>
      <c r="D39" s="64"/>
      <c r="E39" s="72" t="s">
        <v>186</v>
      </c>
      <c r="F39" s="58"/>
      <c r="G39" s="64"/>
      <c r="H39" s="51">
        <v>183</v>
      </c>
      <c r="I39" s="75"/>
      <c r="J39" s="64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0" spans="1:21" ht="9.75" customHeight="1">
      <c r="A40" s="58"/>
      <c r="B40" s="64"/>
      <c r="C40" s="51">
        <v>169</v>
      </c>
      <c r="D40" s="65" t="s">
        <v>177</v>
      </c>
      <c r="E40" s="66"/>
      <c r="F40" s="58">
        <v>-161</v>
      </c>
      <c r="G40" s="6">
        <f>IF(C30=B29,B31,IF(C30=B31,B29,0))</f>
        <v>0</v>
      </c>
      <c r="H40" s="66"/>
      <c r="I40" s="66"/>
      <c r="J40" s="64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</row>
    <row r="41" spans="1:21" ht="9.75" customHeight="1">
      <c r="A41" s="58">
        <v>-90</v>
      </c>
      <c r="B41" s="6">
        <f>IF(6стр3!D47=6стр3!C46,6стр3!C48,IF(6стр3!D47=6стр3!C48,6стр3!C46,0))</f>
        <v>0</v>
      </c>
      <c r="C41" s="66"/>
      <c r="D41" s="66"/>
      <c r="E41" s="66"/>
      <c r="F41" s="58"/>
      <c r="G41" s="51">
        <v>180</v>
      </c>
      <c r="H41" s="76"/>
      <c r="I41" s="66"/>
      <c r="J41" s="64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1:21" ht="9.75" customHeight="1">
      <c r="A42" s="58"/>
      <c r="B42" s="51">
        <v>164</v>
      </c>
      <c r="C42" s="68"/>
      <c r="D42" s="66"/>
      <c r="E42" s="66"/>
      <c r="F42" s="58">
        <v>-162</v>
      </c>
      <c r="G42" s="10">
        <f>IF(C34=B33,B35,IF(C34=B35,B33,0))</f>
        <v>0</v>
      </c>
      <c r="H42" s="64"/>
      <c r="I42" s="66"/>
      <c r="J42" s="64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1:21" ht="9.75" customHeight="1">
      <c r="A43" s="58">
        <v>-91</v>
      </c>
      <c r="B43" s="10">
        <f>IF(6стр3!D51=6стр3!C50,6стр3!C52,IF(6стр3!D51=6стр3!C52,6стр3!C50,0))</f>
        <v>0</v>
      </c>
      <c r="C43" s="64"/>
      <c r="D43" s="66"/>
      <c r="E43" s="66"/>
      <c r="F43" s="58"/>
      <c r="G43" s="64"/>
      <c r="H43" s="64"/>
      <c r="I43" s="51">
        <v>185</v>
      </c>
      <c r="J43" s="75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1:21" ht="9.75" customHeight="1">
      <c r="A44" s="58"/>
      <c r="B44" s="64"/>
      <c r="C44" s="64"/>
      <c r="D44" s="51">
        <v>172</v>
      </c>
      <c r="E44" s="68" t="s">
        <v>147</v>
      </c>
      <c r="F44" s="58">
        <v>-163</v>
      </c>
      <c r="G44" s="6">
        <f>IF(C38=B37,B39,IF(C38=B39,B37,0))</f>
        <v>0</v>
      </c>
      <c r="H44" s="64"/>
      <c r="I44" s="66"/>
      <c r="J44" s="58" t="s">
        <v>187</v>
      </c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  <row r="45" spans="1:21" ht="9.75" customHeight="1">
      <c r="A45" s="58">
        <v>-92</v>
      </c>
      <c r="B45" s="6">
        <f>IF(6стр3!D55=6стр3!C54,6стр3!C56,IF(6стр3!D55=6стр3!C56,6стр3!C54,0))</f>
        <v>0</v>
      </c>
      <c r="C45" s="64"/>
      <c r="D45" s="66"/>
      <c r="E45" s="64"/>
      <c r="F45" s="58"/>
      <c r="G45" s="51">
        <v>181</v>
      </c>
      <c r="H45" s="75"/>
      <c r="I45" s="66"/>
      <c r="J45" s="64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1:21" ht="9.75" customHeight="1">
      <c r="A46" s="58"/>
      <c r="B46" s="51">
        <v>165</v>
      </c>
      <c r="C46" s="65"/>
      <c r="D46" s="66"/>
      <c r="E46" s="64"/>
      <c r="F46" s="58">
        <v>-164</v>
      </c>
      <c r="G46" s="10">
        <f>IF(C42=B41,B43,IF(C42=B43,B41,0))</f>
        <v>0</v>
      </c>
      <c r="H46" s="66"/>
      <c r="I46" s="66"/>
      <c r="J46" s="64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1:21" ht="9.75" customHeight="1">
      <c r="A47" s="58">
        <v>-93</v>
      </c>
      <c r="B47" s="10">
        <f>IF(6стр3!D59=6стр3!C58,6стр3!C60,IF(6стр3!D59=6стр3!C60,6стр3!C58,0))</f>
        <v>0</v>
      </c>
      <c r="C47" s="66"/>
      <c r="D47" s="66"/>
      <c r="E47" s="64"/>
      <c r="F47" s="58"/>
      <c r="G47" s="64"/>
      <c r="H47" s="51">
        <v>184</v>
      </c>
      <c r="I47" s="76"/>
      <c r="J47" s="64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1:21" ht="9.75" customHeight="1">
      <c r="A48" s="58"/>
      <c r="B48" s="64"/>
      <c r="C48" s="51">
        <v>170</v>
      </c>
      <c r="D48" s="68" t="s">
        <v>147</v>
      </c>
      <c r="E48" s="64"/>
      <c r="F48" s="58">
        <v>-165</v>
      </c>
      <c r="G48" s="6">
        <f>IF(C46=B45,B47,IF(C46=B47,B45,0))</f>
        <v>0</v>
      </c>
      <c r="H48" s="66"/>
      <c r="I48" s="64"/>
      <c r="J48" s="64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1:21" ht="9.75" customHeight="1">
      <c r="A49" s="58">
        <v>-94</v>
      </c>
      <c r="B49" s="6">
        <f>IF(6стр3!D63=6стр3!C62,6стр3!C64,IF(6стр3!D63=6стр3!C64,6стр3!C62,0))</f>
        <v>0</v>
      </c>
      <c r="C49" s="66"/>
      <c r="D49" s="64"/>
      <c r="E49" s="64"/>
      <c r="F49" s="58"/>
      <c r="G49" s="51">
        <v>182</v>
      </c>
      <c r="H49" s="76"/>
      <c r="I49" s="58">
        <v>-185</v>
      </c>
      <c r="J49" s="6">
        <f>IF(J43=I39,I47,IF(J43=I47,I39,0))</f>
        <v>0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1:21" ht="9.75" customHeight="1">
      <c r="A50" s="58"/>
      <c r="B50" s="51">
        <v>166</v>
      </c>
      <c r="C50" s="68" t="s">
        <v>147</v>
      </c>
      <c r="D50" s="58">
        <v>-179</v>
      </c>
      <c r="E50" s="6">
        <f>IF(H37=G36,G38,IF(H37=G38,G36,0))</f>
        <v>0</v>
      </c>
      <c r="F50" s="58">
        <v>-166</v>
      </c>
      <c r="G50" s="10">
        <f>IF(C50=B49,B51,IF(C50=B51,B49,0))</f>
        <v>0</v>
      </c>
      <c r="H50" s="64"/>
      <c r="I50" s="73"/>
      <c r="J50" s="58" t="s">
        <v>188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1:21" ht="9.75" customHeight="1">
      <c r="A51" s="58">
        <v>-95</v>
      </c>
      <c r="B51" s="10" t="str">
        <f>IF(6стр3!D67=6стр3!C66,6стр3!C68,IF(6стр3!D67=6стр3!C68,6стр3!C66,0))</f>
        <v>Качкинов Эльвир</v>
      </c>
      <c r="C51" s="64"/>
      <c r="D51" s="64"/>
      <c r="E51" s="51">
        <v>187</v>
      </c>
      <c r="F51" s="75"/>
      <c r="G51" s="64"/>
      <c r="H51" s="58">
        <v>-183</v>
      </c>
      <c r="I51" s="6">
        <f>IF(I39=H37,H41,IF(I39=H41,H37,0))</f>
        <v>0</v>
      </c>
      <c r="J51" s="64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1:21" ht="9.75" customHeight="1">
      <c r="A52" s="58"/>
      <c r="B52" s="64"/>
      <c r="C52" s="64"/>
      <c r="D52" s="58">
        <v>-180</v>
      </c>
      <c r="E52" s="10">
        <f>IF(H41=G40,G42,IF(H41=G42,G40,0))</f>
        <v>0</v>
      </c>
      <c r="F52" s="66"/>
      <c r="G52" s="64"/>
      <c r="H52" s="64"/>
      <c r="I52" s="51">
        <v>186</v>
      </c>
      <c r="J52" s="75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1:21" ht="9.75" customHeight="1">
      <c r="A53" s="58"/>
      <c r="B53" s="64"/>
      <c r="C53" s="64"/>
      <c r="D53" s="64"/>
      <c r="E53" s="64"/>
      <c r="F53" s="51">
        <v>189</v>
      </c>
      <c r="G53" s="75"/>
      <c r="H53" s="58">
        <v>-184</v>
      </c>
      <c r="I53" s="10">
        <f>IF(I47=H45,H49,IF(I47=H49,H45,0))</f>
        <v>0</v>
      </c>
      <c r="J53" s="58" t="s">
        <v>189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</row>
    <row r="54" spans="1:21" ht="9.75" customHeight="1">
      <c r="A54" s="58">
        <v>-64</v>
      </c>
      <c r="B54" s="6" t="str">
        <f>IF(6стр3!C6=6стр3!B5,6стр3!B7,IF(6стр3!C6=6стр3!B7,6стр3!B5,0))</f>
        <v>нет</v>
      </c>
      <c r="C54" s="64"/>
      <c r="D54" s="58">
        <v>-181</v>
      </c>
      <c r="E54" s="6">
        <f>IF(H45=G44,G46,IF(H45=G46,G44,0))</f>
        <v>0</v>
      </c>
      <c r="F54" s="66"/>
      <c r="G54" s="58" t="s">
        <v>190</v>
      </c>
      <c r="H54" s="64"/>
      <c r="I54" s="58">
        <v>-186</v>
      </c>
      <c r="J54" s="6">
        <f>IF(J52=I51,I53,IF(J52=I53,I51,0))</f>
        <v>0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1:21" ht="9.75" customHeight="1">
      <c r="A55" s="58"/>
      <c r="B55" s="51">
        <v>191</v>
      </c>
      <c r="C55" s="65"/>
      <c r="D55" s="64"/>
      <c r="E55" s="51">
        <v>188</v>
      </c>
      <c r="F55" s="76"/>
      <c r="G55" s="64"/>
      <c r="H55" s="58">
        <v>-187</v>
      </c>
      <c r="I55" s="6">
        <f>IF(F51=E50,E52,IF(F51=E52,E50,0))</f>
        <v>0</v>
      </c>
      <c r="J55" s="58" t="s">
        <v>191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1:21" ht="9.75" customHeight="1">
      <c r="A56" s="58">
        <v>-65</v>
      </c>
      <c r="B56" s="10">
        <f>IF(6стр3!C10=6стр3!B9,6стр3!B11,IF(6стр3!C10=6стр3!B11,6стр3!B9,0))</f>
        <v>0</v>
      </c>
      <c r="C56" s="66"/>
      <c r="D56" s="58">
        <v>-182</v>
      </c>
      <c r="E56" s="10">
        <f>IF(H49=G48,G50,IF(H49=G50,G48,0))</f>
        <v>0</v>
      </c>
      <c r="F56" s="58">
        <v>-189</v>
      </c>
      <c r="G56" s="6">
        <f>IF(G53=F51,F55,IF(G53=F55,F51,0))</f>
        <v>0</v>
      </c>
      <c r="H56" s="64"/>
      <c r="I56" s="51">
        <v>190</v>
      </c>
      <c r="J56" s="75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</row>
    <row r="57" spans="1:21" ht="9.75" customHeight="1">
      <c r="A57" s="58"/>
      <c r="B57" s="64"/>
      <c r="C57" s="51">
        <v>199</v>
      </c>
      <c r="D57" s="65"/>
      <c r="E57" s="64"/>
      <c r="F57" s="73"/>
      <c r="G57" s="58" t="s">
        <v>192</v>
      </c>
      <c r="H57" s="58">
        <v>-188</v>
      </c>
      <c r="I57" s="10">
        <f>IF(F55=E54,E56,IF(F55=E56,E54,0))</f>
        <v>0</v>
      </c>
      <c r="J57" s="58" t="s">
        <v>193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</row>
    <row r="58" spans="1:21" ht="9.75" customHeight="1">
      <c r="A58" s="58">
        <v>-66</v>
      </c>
      <c r="B58" s="6">
        <f>IF(6стр3!C14=6стр3!B13,6стр3!B15,IF(6стр3!C14=6стр3!B15,6стр3!B13,0))</f>
        <v>0</v>
      </c>
      <c r="C58" s="66"/>
      <c r="D58" s="66"/>
      <c r="E58" s="58">
        <v>-203</v>
      </c>
      <c r="F58" s="6">
        <f>IF(E61=D57,D65,IF(E61=D65,D57,0))</f>
        <v>0</v>
      </c>
      <c r="G58" s="64"/>
      <c r="H58" s="64"/>
      <c r="I58" s="58">
        <v>-190</v>
      </c>
      <c r="J58" s="6">
        <f>IF(J56=I55,I57,IF(J56=I57,I55,0))</f>
        <v>0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1:21" ht="9.75" customHeight="1">
      <c r="A59" s="58"/>
      <c r="B59" s="51">
        <v>192</v>
      </c>
      <c r="C59" s="68"/>
      <c r="D59" s="66"/>
      <c r="E59" s="64"/>
      <c r="F59" s="51">
        <v>206</v>
      </c>
      <c r="G59" s="75"/>
      <c r="H59" s="64"/>
      <c r="I59" s="64"/>
      <c r="J59" s="58" t="s">
        <v>194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  <row r="60" spans="1:21" ht="9.75" customHeight="1">
      <c r="A60" s="58">
        <v>-67</v>
      </c>
      <c r="B60" s="10">
        <f>IF(6стр3!C18=6стр3!B17,6стр3!B19,IF(6стр3!C18=6стр3!B19,6стр3!B17,0))</f>
        <v>0</v>
      </c>
      <c r="C60" s="64"/>
      <c r="D60" s="66"/>
      <c r="E60" s="58">
        <v>-204</v>
      </c>
      <c r="F60" s="10">
        <f>IF(E77=D73,D81,IF(E77=D81,D73,0))</f>
        <v>0</v>
      </c>
      <c r="G60" s="58" t="s">
        <v>195</v>
      </c>
      <c r="H60" s="64"/>
      <c r="I60" s="64"/>
      <c r="J60" s="64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</row>
    <row r="61" spans="1:21" ht="9.75" customHeight="1">
      <c r="A61" s="58"/>
      <c r="B61" s="64"/>
      <c r="C61" s="64"/>
      <c r="D61" s="51">
        <v>203</v>
      </c>
      <c r="E61" s="65"/>
      <c r="F61" s="58">
        <v>-206</v>
      </c>
      <c r="G61" s="6">
        <f>IF(G59=F58,F60,IF(G59=F60,F58,0))</f>
        <v>0</v>
      </c>
      <c r="H61" s="64"/>
      <c r="I61" s="64"/>
      <c r="J61" s="64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</row>
    <row r="62" spans="1:21" ht="9.75" customHeight="1">
      <c r="A62" s="58">
        <v>-68</v>
      </c>
      <c r="B62" s="6">
        <f>IF(6стр3!C22=6стр3!B21,6стр3!B23,IF(6стр3!C22=6стр3!B23,6стр3!B21,0))</f>
        <v>0</v>
      </c>
      <c r="C62" s="64"/>
      <c r="D62" s="66"/>
      <c r="E62" s="66"/>
      <c r="F62" s="73"/>
      <c r="G62" s="58" t="s">
        <v>196</v>
      </c>
      <c r="H62" s="64"/>
      <c r="I62" s="64"/>
      <c r="J62" s="64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1:21" ht="9.75" customHeight="1">
      <c r="A63" s="58"/>
      <c r="B63" s="51">
        <v>193</v>
      </c>
      <c r="C63" s="65"/>
      <c r="D63" s="66"/>
      <c r="E63" s="66"/>
      <c r="F63" s="73"/>
      <c r="G63" s="73"/>
      <c r="H63" s="73"/>
      <c r="I63" s="73"/>
      <c r="J63" s="73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1:21" ht="9.75" customHeight="1">
      <c r="A64" s="58">
        <v>-69</v>
      </c>
      <c r="B64" s="10">
        <f>IF(6стр3!C26=6стр3!B25,6стр3!B27,IF(6стр3!C26=6стр3!B27,6стр3!B25,0))</f>
        <v>0</v>
      </c>
      <c r="C64" s="66"/>
      <c r="D64" s="66"/>
      <c r="E64" s="66"/>
      <c r="F64" s="64"/>
      <c r="G64" s="58">
        <v>-199</v>
      </c>
      <c r="H64" s="6">
        <f>IF(D57=C55,C59,IF(D57=C59,C55,0))</f>
        <v>0</v>
      </c>
      <c r="I64" s="64"/>
      <c r="J64" s="64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1:21" ht="9.75" customHeight="1">
      <c r="A65" s="58"/>
      <c r="B65" s="64"/>
      <c r="C65" s="51">
        <v>200</v>
      </c>
      <c r="D65" s="68"/>
      <c r="E65" s="66"/>
      <c r="F65" s="64"/>
      <c r="G65" s="58"/>
      <c r="H65" s="51">
        <v>207</v>
      </c>
      <c r="I65" s="65"/>
      <c r="J65" s="64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1:21" ht="9.75" customHeight="1">
      <c r="A66" s="58">
        <v>-70</v>
      </c>
      <c r="B66" s="6">
        <f>IF(6стр3!C30=6стр3!B29,6стр3!B31,IF(6стр3!C30=6стр3!B31,6стр3!B29,0))</f>
        <v>0</v>
      </c>
      <c r="C66" s="66"/>
      <c r="D66" s="64"/>
      <c r="E66" s="66"/>
      <c r="F66" s="64"/>
      <c r="G66" s="58">
        <v>-200</v>
      </c>
      <c r="H66" s="10">
        <f>IF(D65=C63,C67,IF(D65=C67,C63,0))</f>
        <v>0</v>
      </c>
      <c r="I66" s="66"/>
      <c r="J66" s="64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  <row r="67" spans="1:21" ht="9.75" customHeight="1">
      <c r="A67" s="58"/>
      <c r="B67" s="51">
        <v>194</v>
      </c>
      <c r="C67" s="68"/>
      <c r="D67" s="64"/>
      <c r="E67" s="66"/>
      <c r="F67" s="73"/>
      <c r="G67" s="58"/>
      <c r="H67" s="64"/>
      <c r="I67" s="51">
        <v>209</v>
      </c>
      <c r="J67" s="65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9.75" customHeight="1">
      <c r="A68" s="58">
        <v>-71</v>
      </c>
      <c r="B68" s="10">
        <f>IF(6стр3!C34=6стр3!B33,6стр3!B35,IF(6стр3!C34=6стр3!B35,6стр3!B33,0))</f>
        <v>0</v>
      </c>
      <c r="C68" s="64"/>
      <c r="D68" s="64"/>
      <c r="E68" s="71"/>
      <c r="F68" s="60"/>
      <c r="G68" s="58">
        <v>-201</v>
      </c>
      <c r="H68" s="6">
        <f>IF(D73=C71,C75,IF(D73=C75,C71,0))</f>
        <v>0</v>
      </c>
      <c r="I68" s="66"/>
      <c r="J68" s="58" t="s">
        <v>197</v>
      </c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</row>
    <row r="69" spans="1:21" ht="9.75" customHeight="1">
      <c r="A69" s="58"/>
      <c r="B69" s="64"/>
      <c r="C69" s="64"/>
      <c r="D69" s="64"/>
      <c r="E69" s="72" t="s">
        <v>198</v>
      </c>
      <c r="F69" s="64"/>
      <c r="G69" s="58"/>
      <c r="H69" s="51">
        <v>208</v>
      </c>
      <c r="I69" s="68"/>
      <c r="J69" s="64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1:21" ht="9.75" customHeight="1">
      <c r="A70" s="58">
        <v>-72</v>
      </c>
      <c r="B70" s="6" t="str">
        <f>IF(6стр3!C38=6стр3!B37,6стр3!B39,IF(6стр3!C38=6стр3!B39,6стр3!B37,0))</f>
        <v>нет</v>
      </c>
      <c r="C70" s="64"/>
      <c r="D70" s="64"/>
      <c r="E70" s="66"/>
      <c r="F70" s="60">
        <v>205</v>
      </c>
      <c r="G70" s="58">
        <v>-202</v>
      </c>
      <c r="H70" s="10">
        <f>IF(D81=C79,C83,IF(D81=C83,C79,0))</f>
        <v>0</v>
      </c>
      <c r="I70" s="58">
        <v>-209</v>
      </c>
      <c r="J70" s="6">
        <f>IF(J67=I65,I69,IF(J67=I69,I65,0))</f>
        <v>0</v>
      </c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1:21" ht="9.75" customHeight="1">
      <c r="A71" s="58"/>
      <c r="B71" s="51">
        <v>195</v>
      </c>
      <c r="C71" s="65"/>
      <c r="D71" s="64"/>
      <c r="E71" s="82">
        <f>IF(E68=E61,E77,IF(E68=E77,E61,0))</f>
        <v>0</v>
      </c>
      <c r="F71" s="58">
        <v>-191</v>
      </c>
      <c r="G71" s="6" t="str">
        <f>IF(C55=B54,B56,IF(C55=B56,B54,0))</f>
        <v>нет</v>
      </c>
      <c r="H71" s="64"/>
      <c r="I71" s="73"/>
      <c r="J71" s="58" t="s">
        <v>199</v>
      </c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ht="9.75" customHeight="1">
      <c r="A72" s="58">
        <v>-73</v>
      </c>
      <c r="B72" s="10">
        <f>IF(6стр3!C42=6стр3!B41,6стр3!B43,IF(6стр3!C42=6стр3!B43,6стр3!B41,0))</f>
        <v>0</v>
      </c>
      <c r="C72" s="66"/>
      <c r="D72" s="64"/>
      <c r="E72" s="72" t="s">
        <v>200</v>
      </c>
      <c r="F72" s="64"/>
      <c r="G72" s="51">
        <v>211</v>
      </c>
      <c r="H72" s="65"/>
      <c r="I72" s="64"/>
      <c r="J72" s="64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ht="9.75" customHeight="1">
      <c r="A73" s="58"/>
      <c r="B73" s="64"/>
      <c r="C73" s="51">
        <v>201</v>
      </c>
      <c r="D73" s="65"/>
      <c r="E73" s="66"/>
      <c r="F73" s="58">
        <v>-192</v>
      </c>
      <c r="G73" s="10">
        <f>IF(C59=B58,B60,IF(C59=B60,B58,0))</f>
        <v>0</v>
      </c>
      <c r="H73" s="66"/>
      <c r="I73" s="64"/>
      <c r="J73" s="64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ht="9.75" customHeight="1">
      <c r="A74" s="58">
        <v>-74</v>
      </c>
      <c r="B74" s="6">
        <f>IF(6стр3!C46=6стр3!B45,6стр3!B47,IF(6стр3!C46=6стр3!B47,6стр3!B45,0))</f>
        <v>0</v>
      </c>
      <c r="C74" s="66"/>
      <c r="D74" s="66"/>
      <c r="E74" s="66"/>
      <c r="F74" s="64"/>
      <c r="G74" s="64"/>
      <c r="H74" s="51">
        <v>215</v>
      </c>
      <c r="I74" s="65"/>
      <c r="J74" s="64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ht="9.75" customHeight="1">
      <c r="A75" s="58"/>
      <c r="B75" s="51">
        <v>196</v>
      </c>
      <c r="C75" s="68"/>
      <c r="D75" s="66"/>
      <c r="E75" s="66"/>
      <c r="F75" s="58">
        <v>-193</v>
      </c>
      <c r="G75" s="6">
        <f>IF(C63=B62,B64,IF(C63=B64,B62,0))</f>
        <v>0</v>
      </c>
      <c r="H75" s="66"/>
      <c r="I75" s="66"/>
      <c r="J75" s="64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ht="9.75" customHeight="1">
      <c r="A76" s="58">
        <v>-75</v>
      </c>
      <c r="B76" s="10">
        <f>IF(6стр3!C50=6стр3!B49,6стр3!B51,IF(6стр3!C50=6стр3!B51,6стр3!B49,0))</f>
        <v>0</v>
      </c>
      <c r="C76" s="64"/>
      <c r="D76" s="66"/>
      <c r="E76" s="66"/>
      <c r="F76" s="58"/>
      <c r="G76" s="51">
        <v>212</v>
      </c>
      <c r="H76" s="68"/>
      <c r="I76" s="66"/>
      <c r="J76" s="64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ht="9.75" customHeight="1">
      <c r="A77" s="58"/>
      <c r="B77" s="64"/>
      <c r="C77" s="64"/>
      <c r="D77" s="51">
        <v>204</v>
      </c>
      <c r="E77" s="68"/>
      <c r="F77" s="58">
        <v>-194</v>
      </c>
      <c r="G77" s="10">
        <f>IF(C67=B66,B68,IF(C67=B68,B66,0))</f>
        <v>0</v>
      </c>
      <c r="H77" s="64"/>
      <c r="I77" s="66"/>
      <c r="J77" s="64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ht="9.75" customHeight="1">
      <c r="A78" s="58">
        <v>-76</v>
      </c>
      <c r="B78" s="6">
        <f>IF(6стр3!C54=6стр3!B53,6стр3!B55,IF(6стр3!C54=6стр3!B55,6стр3!B53,0))</f>
        <v>0</v>
      </c>
      <c r="C78" s="64"/>
      <c r="D78" s="66"/>
      <c r="E78" s="64"/>
      <c r="F78" s="58"/>
      <c r="G78" s="64"/>
      <c r="H78" s="64"/>
      <c r="I78" s="51">
        <v>217</v>
      </c>
      <c r="J78" s="65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ht="9.75" customHeight="1">
      <c r="A79" s="58"/>
      <c r="B79" s="51">
        <v>197</v>
      </c>
      <c r="C79" s="65"/>
      <c r="D79" s="66"/>
      <c r="E79" s="64"/>
      <c r="F79" s="58">
        <v>-195</v>
      </c>
      <c r="G79" s="6" t="str">
        <f>IF(C71=B70,B72,IF(C71=B72,B70,0))</f>
        <v>нет</v>
      </c>
      <c r="H79" s="64"/>
      <c r="I79" s="66"/>
      <c r="J79" s="58" t="s">
        <v>201</v>
      </c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ht="9.75" customHeight="1">
      <c r="A80" s="58">
        <v>-77</v>
      </c>
      <c r="B80" s="10">
        <f>IF(6стр3!C58=6стр3!B57,6стр3!B59,IF(6стр3!C58=6стр3!B59,6стр3!B57,0))</f>
        <v>0</v>
      </c>
      <c r="C80" s="66"/>
      <c r="D80" s="66"/>
      <c r="E80" s="64"/>
      <c r="F80" s="58"/>
      <c r="G80" s="51">
        <v>213</v>
      </c>
      <c r="H80" s="65"/>
      <c r="I80" s="66"/>
      <c r="J80" s="64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ht="9.75" customHeight="1">
      <c r="A81" s="58"/>
      <c r="B81" s="64"/>
      <c r="C81" s="51">
        <v>202</v>
      </c>
      <c r="D81" s="68"/>
      <c r="E81" s="64"/>
      <c r="F81" s="58">
        <v>-196</v>
      </c>
      <c r="G81" s="10">
        <f>IF(C75=B74,B76,IF(C75=B76,B74,0))</f>
        <v>0</v>
      </c>
      <c r="H81" s="66"/>
      <c r="I81" s="66"/>
      <c r="J81" s="64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ht="9.75" customHeight="1">
      <c r="A82" s="58">
        <v>-78</v>
      </c>
      <c r="B82" s="6">
        <f>IF(6стр3!C62=6стр3!B61,6стр3!B63,IF(6стр3!C62=6стр3!B63,6стр3!B61,0))</f>
        <v>0</v>
      </c>
      <c r="C82" s="66"/>
      <c r="D82" s="64"/>
      <c r="E82" s="64"/>
      <c r="F82" s="58"/>
      <c r="G82" s="64"/>
      <c r="H82" s="51">
        <v>216</v>
      </c>
      <c r="I82" s="68"/>
      <c r="J82" s="64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ht="9.75" customHeight="1">
      <c r="A83" s="58"/>
      <c r="B83" s="51">
        <v>198</v>
      </c>
      <c r="C83" s="68"/>
      <c r="D83" s="64"/>
      <c r="E83" s="64"/>
      <c r="F83" s="58">
        <v>-197</v>
      </c>
      <c r="G83" s="6">
        <f>IF(C79=B78,B80,IF(C79=B80,B78,0))</f>
        <v>0</v>
      </c>
      <c r="H83" s="66"/>
      <c r="I83" s="64"/>
      <c r="J83" s="64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ht="9.75" customHeight="1">
      <c r="A84" s="58">
        <v>-79</v>
      </c>
      <c r="B84" s="10" t="str">
        <f>IF(6стр3!C66=6стр3!B65,6стр3!B67,IF(6стр3!C66=6стр3!B67,6стр3!B65,0))</f>
        <v>нет</v>
      </c>
      <c r="C84" s="64"/>
      <c r="D84" s="64"/>
      <c r="E84" s="64"/>
      <c r="F84" s="58"/>
      <c r="G84" s="51">
        <v>214</v>
      </c>
      <c r="H84" s="68"/>
      <c r="I84" s="58">
        <v>-217</v>
      </c>
      <c r="J84" s="6">
        <f>IF(J78=I74,I82,IF(J78=I82,I74,0))</f>
        <v>0</v>
      </c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ht="9.75" customHeight="1">
      <c r="A85" s="58"/>
      <c r="B85" s="64"/>
      <c r="C85" s="64"/>
      <c r="D85" s="58">
        <v>-207</v>
      </c>
      <c r="E85" s="6">
        <f>IF(I65=H64,H66,IF(I65=H66,H64,0))</f>
        <v>0</v>
      </c>
      <c r="F85" s="58">
        <v>-198</v>
      </c>
      <c r="G85" s="10" t="str">
        <f>IF(C83=B82,B84,IF(C83=B84,B82,0))</f>
        <v>нет</v>
      </c>
      <c r="H85" s="64"/>
      <c r="I85" s="73"/>
      <c r="J85" s="58" t="s">
        <v>202</v>
      </c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ht="9.75" customHeight="1">
      <c r="A86" s="58">
        <v>-211</v>
      </c>
      <c r="B86" s="6" t="str">
        <f>IF(H72=G71,G73,IF(H72=G73,G71,0))</f>
        <v>нет</v>
      </c>
      <c r="C86" s="73"/>
      <c r="D86" s="58"/>
      <c r="E86" s="51">
        <v>210</v>
      </c>
      <c r="F86" s="65"/>
      <c r="G86" s="64"/>
      <c r="H86" s="64"/>
      <c r="I86" s="64"/>
      <c r="J86" s="64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ht="9.75" customHeight="1">
      <c r="A87" s="58"/>
      <c r="B87" s="51">
        <v>219</v>
      </c>
      <c r="C87" s="65"/>
      <c r="D87" s="58">
        <v>-208</v>
      </c>
      <c r="E87" s="10">
        <f>IF(I69=H68,H70,IF(I69=H70,H68,0))</f>
        <v>0</v>
      </c>
      <c r="F87" s="58" t="s">
        <v>203</v>
      </c>
      <c r="G87" s="64"/>
      <c r="H87" s="58">
        <v>-215</v>
      </c>
      <c r="I87" s="6">
        <f>IF(I74=H72,H76,IF(I74=H76,H72,0))</f>
        <v>0</v>
      </c>
      <c r="J87" s="64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ht="9.75" customHeight="1">
      <c r="A88" s="58">
        <v>-212</v>
      </c>
      <c r="B88" s="10">
        <f>IF(H76=G75,G77,IF(H76=G77,G75,0))</f>
        <v>0</v>
      </c>
      <c r="C88" s="66"/>
      <c r="D88" s="64"/>
      <c r="E88" s="58">
        <v>-210</v>
      </c>
      <c r="F88" s="6">
        <f>IF(F86=E85,E87,IF(F86=E87,E85,0))</f>
        <v>0</v>
      </c>
      <c r="G88" s="64"/>
      <c r="H88" s="64"/>
      <c r="I88" s="51">
        <v>218</v>
      </c>
      <c r="J88" s="65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ht="9.75" customHeight="1">
      <c r="A89" s="58"/>
      <c r="B89" s="64"/>
      <c r="C89" s="51">
        <v>221</v>
      </c>
      <c r="D89" s="65"/>
      <c r="E89" s="64"/>
      <c r="F89" s="58" t="s">
        <v>204</v>
      </c>
      <c r="G89" s="64"/>
      <c r="H89" s="58">
        <v>-216</v>
      </c>
      <c r="I89" s="10">
        <f>IF(I82=H80,H84,IF(I82=H84,H80,0))</f>
        <v>0</v>
      </c>
      <c r="J89" s="58" t="s">
        <v>205</v>
      </c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ht="9.75" customHeight="1">
      <c r="A90" s="58">
        <v>-213</v>
      </c>
      <c r="B90" s="6" t="str">
        <f>IF(H80=G79,G81,IF(H80=G81,G79,0))</f>
        <v>нет</v>
      </c>
      <c r="C90" s="66"/>
      <c r="D90" s="58" t="s">
        <v>206</v>
      </c>
      <c r="E90" s="64"/>
      <c r="F90" s="64"/>
      <c r="G90" s="64"/>
      <c r="H90" s="64"/>
      <c r="I90" s="58">
        <v>-218</v>
      </c>
      <c r="J90" s="6">
        <f>IF(J88=I87,I89,IF(J88=I89,I87,0))</f>
        <v>0</v>
      </c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ht="9.75" customHeight="1">
      <c r="A91" s="58"/>
      <c r="B91" s="51">
        <v>220</v>
      </c>
      <c r="C91" s="68"/>
      <c r="D91" s="64"/>
      <c r="E91" s="58">
        <v>-219</v>
      </c>
      <c r="F91" s="6" t="str">
        <f>IF(C87=B86,B88,IF(C87=B88,B86,0))</f>
        <v>нет</v>
      </c>
      <c r="G91" s="64"/>
      <c r="H91" s="64"/>
      <c r="I91" s="73"/>
      <c r="J91" s="58" t="s">
        <v>207</v>
      </c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ht="9.75" customHeight="1">
      <c r="A92" s="58">
        <v>-214</v>
      </c>
      <c r="B92" s="10" t="str">
        <f>IF(H84=G83,G85,IF(H84=G85,G83,0))</f>
        <v>нет</v>
      </c>
      <c r="C92" s="58">
        <v>-221</v>
      </c>
      <c r="D92" s="6">
        <f>IF(D89=C87,C91,IF(D89=C91,C87,0))</f>
        <v>0</v>
      </c>
      <c r="E92" s="64"/>
      <c r="F92" s="51">
        <v>222</v>
      </c>
      <c r="G92" s="65"/>
      <c r="H92" s="64"/>
      <c r="I92" s="64"/>
      <c r="J92" s="64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ht="9.75" customHeight="1">
      <c r="A93" s="64"/>
      <c r="B93" s="64"/>
      <c r="C93" s="73"/>
      <c r="D93" s="58" t="s">
        <v>208</v>
      </c>
      <c r="E93" s="58">
        <v>-220</v>
      </c>
      <c r="F93" s="10">
        <f>IF(C91=B90,B92,IF(C91=B92,B90,0))</f>
        <v>0</v>
      </c>
      <c r="G93" s="58" t="s">
        <v>209</v>
      </c>
      <c r="H93" s="64"/>
      <c r="I93" s="64"/>
      <c r="J93" s="64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ht="9.75" customHeight="1">
      <c r="A94" s="64"/>
      <c r="B94" s="64"/>
      <c r="C94" s="64"/>
      <c r="D94" s="64"/>
      <c r="E94" s="64"/>
      <c r="F94" s="58">
        <v>-222</v>
      </c>
      <c r="G94" s="6" t="str">
        <f>IF(G92=F91,F93,IF(G92=F93,F91,0))</f>
        <v>нет</v>
      </c>
      <c r="H94" s="73"/>
      <c r="I94" s="64"/>
      <c r="J94" s="64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ht="9.75" customHeight="1">
      <c r="A95" s="64"/>
      <c r="B95" s="64"/>
      <c r="C95" s="64"/>
      <c r="D95" s="64"/>
      <c r="E95" s="64"/>
      <c r="F95" s="64"/>
      <c r="G95" s="58" t="s">
        <v>210</v>
      </c>
      <c r="H95" s="73"/>
      <c r="I95" s="73"/>
      <c r="J95" s="73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ht="6" customHeight="1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ht="6" customHeight="1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ht="6" customHeight="1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ht="6" customHeight="1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ht="6" customHeight="1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ht="6" customHeight="1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ht="6" customHeight="1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ht="6" customHeight="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ht="6" customHeight="1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ht="6" customHeight="1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1:21" ht="6" customHeight="1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ht="6" customHeight="1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ht="6" customHeight="1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ht="6" customHeight="1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ht="6" customHeight="1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ht="6" customHeight="1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1:21" ht="6" customHeight="1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ht="6" customHeight="1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ht="6" customHeight="1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ht="6" customHeight="1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ht="6" customHeight="1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ht="6" customHeight="1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ht="6" customHeight="1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ht="6" customHeight="1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ht="6" customHeight="1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1:21" ht="6" customHeight="1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ht="6" customHeight="1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ht="6" customHeight="1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ht="6" customHeight="1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ht="6" customHeight="1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ht="6" customHeight="1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1:21" ht="6" customHeight="1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ht="6" customHeight="1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ht="6" customHeight="1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ht="6" customHeight="1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ht="6" customHeight="1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ht="6" customHeight="1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1:21" ht="6" customHeight="1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ht="6" customHeight="1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1:21" ht="6" customHeight="1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1:21" ht="6" customHeight="1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ht="6" customHeight="1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ht="6" customHeight="1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1:21" ht="6" customHeight="1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ht="6" customHeight="1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1:21" ht="6" customHeight="1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ht="6" customHeight="1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ht="6" customHeight="1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ht="6" customHeight="1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1:21" ht="6" customHeight="1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ht="6" customHeight="1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ht="6" customHeight="1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ht="6" customHeight="1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ht="6" customHeight="1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ht="6" customHeight="1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ht="6" customHeight="1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ht="6" customHeight="1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ht="6" customHeight="1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1:21" ht="6" customHeight="1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ht="6" customHeight="1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ht="6" customHeight="1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ht="6" customHeight="1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ht="6" customHeight="1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ht="6" customHeight="1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ht="6" customHeight="1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ht="6" customHeight="1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1:21" ht="6" customHeight="1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1:21" ht="6" customHeight="1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ht="6" customHeight="1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ht="6" customHeight="1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ht="6" customHeight="1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ht="6" customHeight="1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ht="6" customHeight="1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ht="6" customHeight="1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ht="6" customHeight="1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ht="6" customHeight="1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1:21" ht="6" customHeight="1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ht="6" customHeight="1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ht="6" customHeight="1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21" ht="6" customHeight="1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</row>
    <row r="176" spans="1:21" ht="6" customHeight="1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</row>
    <row r="177" spans="1:21" ht="6" customHeight="1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</row>
    <row r="178" spans="1:21" ht="6" customHeight="1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</row>
    <row r="179" spans="1:21" ht="6" customHeight="1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</row>
    <row r="180" spans="1:21" ht="6" customHeight="1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</row>
    <row r="181" spans="1:21" ht="6" customHeight="1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</row>
    <row r="182" spans="1:21" ht="6" customHeight="1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</row>
    <row r="183" spans="1:21" ht="6" customHeight="1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</row>
    <row r="184" spans="1:21" ht="6" customHeight="1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</row>
    <row r="185" spans="1:21" ht="6" customHeight="1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</row>
    <row r="186" spans="1:21" ht="6" customHeight="1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</row>
    <row r="187" spans="1:21" ht="6" customHeight="1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</row>
    <row r="188" spans="1:21" ht="6" customHeight="1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</row>
    <row r="189" spans="1:21" ht="6" customHeight="1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</row>
    <row r="190" spans="1:21" ht="6" customHeight="1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135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40229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136</v>
      </c>
      <c r="B7" s="28">
        <v>1</v>
      </c>
      <c r="C7" s="26" t="str">
        <f>5стр1!G36</f>
        <v>Ахметзянов Артур</v>
      </c>
      <c r="D7" s="25"/>
      <c r="E7" s="25"/>
      <c r="F7" s="25"/>
      <c r="G7" s="25"/>
      <c r="H7" s="25"/>
      <c r="I7" s="25"/>
    </row>
    <row r="8" spans="1:9" ht="18">
      <c r="A8" s="27" t="s">
        <v>130</v>
      </c>
      <c r="B8" s="28">
        <v>2</v>
      </c>
      <c r="C8" s="26" t="str">
        <f>5стр1!G56</f>
        <v>Иванов Дмитрий</v>
      </c>
      <c r="D8" s="25"/>
      <c r="E8" s="25"/>
      <c r="F8" s="25"/>
      <c r="G8" s="25"/>
      <c r="H8" s="25"/>
      <c r="I8" s="25"/>
    </row>
    <row r="9" spans="1:9" ht="18">
      <c r="A9" s="27" t="s">
        <v>127</v>
      </c>
      <c r="B9" s="28">
        <v>3</v>
      </c>
      <c r="C9" s="26" t="str">
        <f>5стр2!I22</f>
        <v>Асылгужин Марсель</v>
      </c>
      <c r="D9" s="25"/>
      <c r="E9" s="25"/>
      <c r="F9" s="25"/>
      <c r="G9" s="25"/>
      <c r="H9" s="25"/>
      <c r="I9" s="25"/>
    </row>
    <row r="10" spans="1:9" ht="18">
      <c r="A10" s="27" t="s">
        <v>137</v>
      </c>
      <c r="B10" s="28">
        <v>4</v>
      </c>
      <c r="C10" s="26" t="str">
        <f>5стр2!I32</f>
        <v>Камеев Тимур</v>
      </c>
      <c r="D10" s="25"/>
      <c r="E10" s="25"/>
      <c r="F10" s="25"/>
      <c r="G10" s="25"/>
      <c r="H10" s="25"/>
      <c r="I10" s="25"/>
    </row>
    <row r="11" spans="1:9" ht="18">
      <c r="A11" s="27" t="s">
        <v>138</v>
      </c>
      <c r="B11" s="28">
        <v>5</v>
      </c>
      <c r="C11" s="26" t="str">
        <f>5стр1!G63</f>
        <v>Киров Дмитрий</v>
      </c>
      <c r="D11" s="25"/>
      <c r="E11" s="25"/>
      <c r="F11" s="25"/>
      <c r="G11" s="25"/>
      <c r="H11" s="25"/>
      <c r="I11" s="25"/>
    </row>
    <row r="12" spans="1:9" ht="18">
      <c r="A12" s="27" t="s">
        <v>139</v>
      </c>
      <c r="B12" s="28">
        <v>6</v>
      </c>
      <c r="C12" s="26" t="str">
        <f>5стр1!G65</f>
        <v>Рахматуллина Гульназ</v>
      </c>
      <c r="D12" s="25"/>
      <c r="E12" s="25"/>
      <c r="F12" s="25"/>
      <c r="G12" s="25"/>
      <c r="H12" s="25"/>
      <c r="I12" s="25"/>
    </row>
    <row r="13" spans="1:9" ht="18">
      <c r="A13" s="27" t="s">
        <v>140</v>
      </c>
      <c r="B13" s="28">
        <v>7</v>
      </c>
      <c r="C13" s="26" t="str">
        <f>5стр1!G68</f>
        <v>Богачева Елена</v>
      </c>
      <c r="D13" s="25"/>
      <c r="E13" s="25"/>
      <c r="F13" s="25"/>
      <c r="G13" s="25"/>
      <c r="H13" s="25"/>
      <c r="I13" s="25"/>
    </row>
    <row r="14" spans="1:9" ht="18">
      <c r="A14" s="27" t="s">
        <v>141</v>
      </c>
      <c r="B14" s="28">
        <v>8</v>
      </c>
      <c r="C14" s="26" t="str">
        <f>5стр1!G70</f>
        <v>Зверс Виктория</v>
      </c>
      <c r="D14" s="25"/>
      <c r="E14" s="25"/>
      <c r="F14" s="25"/>
      <c r="G14" s="25"/>
      <c r="H14" s="25"/>
      <c r="I14" s="25"/>
    </row>
    <row r="15" spans="1:9" ht="18">
      <c r="A15" s="27" t="s">
        <v>128</v>
      </c>
      <c r="B15" s="28">
        <v>9</v>
      </c>
      <c r="C15" s="26" t="str">
        <f>5стр1!D72</f>
        <v>Разбежкин Андрей</v>
      </c>
      <c r="D15" s="25"/>
      <c r="E15" s="25"/>
      <c r="F15" s="25"/>
      <c r="G15" s="25"/>
      <c r="H15" s="25"/>
      <c r="I15" s="25"/>
    </row>
    <row r="16" spans="1:9" ht="18">
      <c r="A16" s="27" t="s">
        <v>142</v>
      </c>
      <c r="B16" s="28">
        <v>10</v>
      </c>
      <c r="C16" s="26" t="str">
        <f>5стр1!D75</f>
        <v>Зайцев Даниил</v>
      </c>
      <c r="D16" s="25"/>
      <c r="E16" s="25"/>
      <c r="F16" s="25"/>
      <c r="G16" s="25"/>
      <c r="H16" s="25"/>
      <c r="I16" s="25"/>
    </row>
    <row r="17" spans="1:9" ht="18">
      <c r="A17" s="27" t="s">
        <v>143</v>
      </c>
      <c r="B17" s="28">
        <v>11</v>
      </c>
      <c r="C17" s="26" t="str">
        <f>5стр1!G73</f>
        <v>Фустов Виталий</v>
      </c>
      <c r="D17" s="25"/>
      <c r="E17" s="25"/>
      <c r="F17" s="25"/>
      <c r="G17" s="25"/>
      <c r="H17" s="25"/>
      <c r="I17" s="25"/>
    </row>
    <row r="18" spans="1:9" ht="18">
      <c r="A18" s="27" t="s">
        <v>144</v>
      </c>
      <c r="B18" s="28">
        <v>12</v>
      </c>
      <c r="C18" s="26" t="str">
        <f>5стр1!G75</f>
        <v>Гаскаров Динар</v>
      </c>
      <c r="D18" s="25"/>
      <c r="E18" s="25"/>
      <c r="F18" s="25"/>
      <c r="G18" s="25"/>
      <c r="H18" s="25"/>
      <c r="I18" s="25"/>
    </row>
    <row r="19" spans="1:9" ht="18">
      <c r="A19" s="27" t="s">
        <v>145</v>
      </c>
      <c r="B19" s="28">
        <v>13</v>
      </c>
      <c r="C19" s="26" t="str">
        <f>5стр2!I40</f>
        <v>Салмиярова Элеонора</v>
      </c>
      <c r="D19" s="25"/>
      <c r="E19" s="25"/>
      <c r="F19" s="25"/>
      <c r="G19" s="25"/>
      <c r="H19" s="25"/>
      <c r="I19" s="25"/>
    </row>
    <row r="20" spans="1:9" ht="18">
      <c r="A20" s="27" t="s">
        <v>146</v>
      </c>
      <c r="B20" s="28">
        <v>14</v>
      </c>
      <c r="C20" s="26" t="str">
        <f>5стр2!I44</f>
        <v>Дильмухаметов Ильшат</v>
      </c>
      <c r="D20" s="25"/>
      <c r="E20" s="25"/>
      <c r="F20" s="25"/>
      <c r="G20" s="25"/>
      <c r="H20" s="25"/>
      <c r="I20" s="25"/>
    </row>
    <row r="21" spans="1:9" ht="18">
      <c r="A21" s="27" t="s">
        <v>147</v>
      </c>
      <c r="B21" s="28">
        <v>15</v>
      </c>
      <c r="C21" s="26" t="str">
        <f>5стр2!I46</f>
        <v>Разбежкина Вера</v>
      </c>
      <c r="D21" s="25"/>
      <c r="E21" s="25"/>
      <c r="F21" s="25"/>
      <c r="G21" s="25"/>
      <c r="H21" s="25"/>
      <c r="I21" s="25"/>
    </row>
    <row r="22" spans="1:9" ht="18">
      <c r="A22" s="27" t="s">
        <v>148</v>
      </c>
      <c r="B22" s="28">
        <v>16</v>
      </c>
      <c r="C22" s="26" t="str">
        <f>5стр2!I48</f>
        <v>Гадельшин Тимур</v>
      </c>
      <c r="D22" s="25"/>
      <c r="E22" s="25"/>
      <c r="F22" s="25"/>
      <c r="G22" s="25"/>
      <c r="H22" s="25"/>
      <c r="I22" s="25"/>
    </row>
    <row r="23" spans="1:9" ht="18">
      <c r="A23" s="27" t="s">
        <v>149</v>
      </c>
      <c r="B23" s="28">
        <v>17</v>
      </c>
      <c r="C23" s="26" t="str">
        <f>5стр2!E44</f>
        <v>Медведева Ирина</v>
      </c>
      <c r="D23" s="25"/>
      <c r="E23" s="25"/>
      <c r="F23" s="25"/>
      <c r="G23" s="25"/>
      <c r="H23" s="25"/>
      <c r="I23" s="25"/>
    </row>
    <row r="24" spans="1:9" ht="18">
      <c r="A24" s="27" t="s">
        <v>120</v>
      </c>
      <c r="B24" s="28">
        <v>18</v>
      </c>
      <c r="C24" s="26" t="str">
        <f>5стр2!E50</f>
        <v>Качкинов Эльвир</v>
      </c>
      <c r="D24" s="25"/>
      <c r="E24" s="25"/>
      <c r="F24" s="25"/>
      <c r="G24" s="25"/>
      <c r="H24" s="25"/>
      <c r="I24" s="25"/>
    </row>
    <row r="25" spans="1:9" ht="18">
      <c r="A25" s="27" t="s">
        <v>98</v>
      </c>
      <c r="B25" s="28">
        <v>19</v>
      </c>
      <c r="C25" s="26" t="str">
        <f>5стр2!E53</f>
        <v>Аллес Максим</v>
      </c>
      <c r="D25" s="25"/>
      <c r="E25" s="25"/>
      <c r="F25" s="25"/>
      <c r="G25" s="25"/>
      <c r="H25" s="25"/>
      <c r="I25" s="25"/>
    </row>
    <row r="26" spans="1:9" ht="18">
      <c r="A26" s="27" t="s">
        <v>150</v>
      </c>
      <c r="B26" s="28">
        <v>20</v>
      </c>
      <c r="C26" s="26" t="str">
        <f>5стр2!E55</f>
        <v>Григорьева Инна</v>
      </c>
      <c r="D26" s="25"/>
      <c r="E26" s="25"/>
      <c r="F26" s="25"/>
      <c r="G26" s="25"/>
      <c r="H26" s="25"/>
      <c r="I26" s="25"/>
    </row>
    <row r="27" spans="1:9" ht="18">
      <c r="A27" s="27" t="s">
        <v>151</v>
      </c>
      <c r="B27" s="28">
        <v>21</v>
      </c>
      <c r="C27" s="26" t="str">
        <f>5стр2!I53</f>
        <v>Патрушева Анастасия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5стр2!I57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5стр2!I59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5стр2!I61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5стр2!E63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5стр2!E69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5стр2!E72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5стр2!E74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5стр2!I66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5стр2!I70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5стр2!I72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5стр2!I74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Сп5!A1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Сп5!A2</f>
        <v>1/64 финала Турнира Всемирный день здоровья</v>
      </c>
      <c r="B2" s="36"/>
      <c r="C2" s="36"/>
      <c r="D2" s="36"/>
      <c r="E2" s="36"/>
      <c r="F2" s="36"/>
      <c r="G2" s="36"/>
    </row>
    <row r="3" spans="1:7" ht="15.75">
      <c r="A3" s="35">
        <f>Сп5!A3</f>
        <v>40229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Сп5!A7</f>
        <v>Дильмухаметов Ильшат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136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Сп5!A38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148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Сп5!A23</f>
        <v>Григорьева Инна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148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Сп5!A22</f>
        <v>Богачева Елена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141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Сп5!A15</f>
        <v>Камеев Тимур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128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Сп5!A30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141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Сп5!A31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141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Сп5!A14</f>
        <v>Рахматуллина Гульназ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145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Сп5!A11</f>
        <v>Гаскаров Динар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138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Сп5!A34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151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Сп5!A27</f>
        <v>Разбежкин Андрей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151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Сп5!A18</f>
        <v>Патрушева Анастасия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145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Сп5!A19</f>
        <v>Иванов Дмитрий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145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Сп5!A26</f>
        <v>Медведева Ирина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145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Сп5!A35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137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Сп5!A10</f>
        <v>Разбежкина Вера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120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Сп5!A9</f>
        <v>Киров Дмитрий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127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Сп5!A36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98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Сп5!A25</f>
        <v>Асылгужин Марсель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98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Сп5!A20</f>
        <v>Аллес Максим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98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Сп5!A17</f>
        <v>Гадельшин Тимур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143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Сп5!A28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139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Сп5!A33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139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Сп5!A12</f>
        <v>Зверс Виктория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120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Сп5!A13</f>
        <v>Зайцев Даниил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140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Сп5!A32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140</v>
      </c>
      <c r="E56" s="11"/>
      <c r="F56" s="18">
        <v>-31</v>
      </c>
      <c r="G56" s="6" t="str">
        <f>IF(G36=F20,F52,IF(G36=F52,F20,0))</f>
        <v>Иванов Дмитрий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Сп5!A29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142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Сп5!A16</f>
        <v>Салмиярова Элеонора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120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Сп5!A21</f>
        <v>Качкинов Эльвир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120</v>
      </c>
      <c r="D62" s="11"/>
      <c r="E62" s="4">
        <v>-58</v>
      </c>
      <c r="F62" s="6" t="str">
        <f>IF(5стр2!H14=5стр2!G10,5стр2!G18,IF(5стр2!H14=5стр2!G18,5стр2!G10,0))</f>
        <v>Киров Дмитрий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Сп5!A24</f>
        <v>Ахметзянов Артур</v>
      </c>
      <c r="C63" s="11"/>
      <c r="D63" s="11"/>
      <c r="E63" s="5"/>
      <c r="F63" s="7">
        <v>61</v>
      </c>
      <c r="G63" s="8" t="s">
        <v>127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120</v>
      </c>
      <c r="E64" s="4">
        <v>-59</v>
      </c>
      <c r="F64" s="10" t="str">
        <f>IF(5стр2!H30=5стр2!G26,5стр2!G34,IF(5стр2!H30=5стр2!G34,5стр2!G26,0))</f>
        <v>Рахматуллина Гульназ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Сп5!A37</f>
        <v>нет</v>
      </c>
      <c r="C65" s="11"/>
      <c r="D65" s="5"/>
      <c r="E65" s="5"/>
      <c r="F65" s="4">
        <v>-61</v>
      </c>
      <c r="G65" s="6" t="str">
        <f>IF(G63=F62,F64,IF(G63=F64,F62,0))</f>
        <v>Рахматуллина Гульназ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130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Сп5!A8</f>
        <v>Фустов Виталий</v>
      </c>
      <c r="C67" s="5"/>
      <c r="D67" s="5"/>
      <c r="E67" s="4">
        <v>-56</v>
      </c>
      <c r="F67" s="6" t="str">
        <f>IF(5стр2!G10=5стр2!F6,5стр2!F14,IF(5стр2!G10=5стр2!F14,5стр2!F6,0))</f>
        <v>Богачева Елена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148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IF(5стр2!F6=5стр2!E4,5стр2!E8,IF(5стр2!F6=5стр2!E8,5стр2!E4,0))</f>
        <v>Фустов Виталий</v>
      </c>
      <c r="C69" s="5"/>
      <c r="D69" s="5"/>
      <c r="E69" s="4">
        <v>-57</v>
      </c>
      <c r="F69" s="10" t="str">
        <f>IF(5стр2!G26=5стр2!F22,5стр2!F30,IF(5стр2!G26=5стр2!F30,5стр2!F22,0))</f>
        <v>Зверс Виктория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151</v>
      </c>
      <c r="D70" s="5"/>
      <c r="E70" s="5"/>
      <c r="F70" s="4">
        <v>-62</v>
      </c>
      <c r="G70" s="6" t="str">
        <f>IF(G68=F67,F69,IF(G68=F69,F67,0))</f>
        <v>Зверс Виктория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IF(5стр2!F14=5стр2!E12,5стр2!E16,IF(5стр2!F14=5стр2!E16,5стр2!E12,0))</f>
        <v>Разбежкин Андрей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151</v>
      </c>
      <c r="E72" s="4">
        <v>-63</v>
      </c>
      <c r="F72" s="6" t="str">
        <f>IF(C70=B69,B71,IF(C70=B71,B69,0))</f>
        <v>Фустов Виталий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IF(5стр2!F22=5стр2!E20,5стр2!E24,IF(5стр2!F22=5стр2!E24,5стр2!E20,0))</f>
        <v>Гаскаров Динар</v>
      </c>
      <c r="C73" s="11"/>
      <c r="D73" s="17" t="s">
        <v>6</v>
      </c>
      <c r="E73" s="5"/>
      <c r="F73" s="7">
        <v>66</v>
      </c>
      <c r="G73" s="8" t="s">
        <v>130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140</v>
      </c>
      <c r="D74" s="20"/>
      <c r="E74" s="4">
        <v>-64</v>
      </c>
      <c r="F74" s="10" t="str">
        <f>IF(C74=B73,B75,IF(C74=B75,B73,0))</f>
        <v>Гаскаров Динар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IF(5стр2!F30=5стр2!E28,5стр2!E32,IF(5стр2!F30=5стр2!E32,5стр2!E28,0))</f>
        <v>Зайцев Даниил</v>
      </c>
      <c r="C75" s="4">
        <v>-65</v>
      </c>
      <c r="D75" s="6" t="str">
        <f>IF(D72=C70,C74,IF(D72=C74,C70,0))</f>
        <v>Зайцев Даниил</v>
      </c>
      <c r="E75" s="5"/>
      <c r="F75" s="4">
        <v>-66</v>
      </c>
      <c r="G75" s="6" t="str">
        <f>IF(G73=F72,F74,IF(G73=F74,F72,0))</f>
        <v>Гаскаров Динар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Сп5!A1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Сп5!A2</f>
        <v>1/64 финала Турнира Всемирный день здоровья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Сп5!A3</f>
        <v>40229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IF(5стр1!C6=5стр1!B5,5стр1!B7,IF(5стр1!C6=5стр1!B7,5стр1!B5,0))</f>
        <v>нет</v>
      </c>
      <c r="C4" s="5"/>
      <c r="D4" s="4">
        <v>-25</v>
      </c>
      <c r="E4" s="6" t="str">
        <f>IF(5стр1!E12=5стр1!D8,5стр1!D16,IF(5стр1!E12=5стр1!D16,5стр1!D8,0))</f>
        <v>Богачева Елена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IF(5стр1!C10=5стр1!B9,5стр1!B11,IF(5стр1!C10=5стр1!B11,5стр1!B9,0))</f>
        <v>Григорьева Инна</v>
      </c>
      <c r="C6" s="7">
        <v>40</v>
      </c>
      <c r="D6" s="14" t="s">
        <v>130</v>
      </c>
      <c r="E6" s="7">
        <v>52</v>
      </c>
      <c r="F6" s="14" t="s">
        <v>148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IF(5стр1!D64=5стр1!C62,5стр1!C66,IF(5стр1!D64=5стр1!C66,5стр1!C62,0))</f>
        <v>Фустов Виталий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IF(5стр1!C14=5стр1!B13,5стр1!B15,IF(5стр1!C14=5стр1!B15,5стр1!B13,0))</f>
        <v>нет</v>
      </c>
      <c r="C8" s="5"/>
      <c r="D8" s="7">
        <v>48</v>
      </c>
      <c r="E8" s="21" t="s">
        <v>130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IF(5стр1!C18=5стр1!B17,5стр1!B19,IF(5стр1!C18=5стр1!B19,5стр1!B17,0))</f>
        <v>нет</v>
      </c>
      <c r="C10" s="7">
        <v>41</v>
      </c>
      <c r="D10" s="21" t="s">
        <v>142</v>
      </c>
      <c r="E10" s="15"/>
      <c r="F10" s="7">
        <v>56</v>
      </c>
      <c r="G10" s="14" t="s">
        <v>127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IF(5стр1!D56=5стр1!C54,5стр1!C58,IF(5стр1!D56=5стр1!C58,5стр1!C54,0))</f>
        <v>Салмиярова Элеонора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IF(5стр1!C22=5стр1!B21,5стр1!B23,IF(5стр1!C22=5стр1!B23,5стр1!B21,0))</f>
        <v>нет</v>
      </c>
      <c r="C12" s="5"/>
      <c r="D12" s="4">
        <v>-26</v>
      </c>
      <c r="E12" s="6" t="str">
        <f>IF(5стр1!E28=5стр1!D24,5стр1!D32,IF(5стр1!E28=5стр1!D32,5стр1!D24,0))</f>
        <v>Разбежкин Андрей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144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IF(5стр1!C26=5стр1!B25,5стр1!B27,IF(5стр1!C26=5стр1!B27,5стр1!B25,0))</f>
        <v>Патрушева Анастасия</v>
      </c>
      <c r="C14" s="7">
        <v>42</v>
      </c>
      <c r="D14" s="14" t="s">
        <v>143</v>
      </c>
      <c r="E14" s="7">
        <v>53</v>
      </c>
      <c r="F14" s="21" t="s">
        <v>127</v>
      </c>
      <c r="G14" s="7">
        <v>58</v>
      </c>
      <c r="H14" s="14" t="s">
        <v>98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IF(5стр1!D48=5стр1!C46,5стр1!C50,IF(5стр1!D48=5стр1!C50,5стр1!C46,0))</f>
        <v>Гадельшин Тимур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IF(5стр1!C30=5стр1!B29,5стр1!B31,IF(5стр1!C30=5стр1!B31,5стр1!B29,0))</f>
        <v>Медведева Ирина</v>
      </c>
      <c r="C16" s="5"/>
      <c r="D16" s="7">
        <v>49</v>
      </c>
      <c r="E16" s="21" t="s">
        <v>127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150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IF(5стр1!C34=5стр1!B33,5стр1!B35,IF(5стр1!C34=5стр1!B35,5стр1!B33,0))</f>
        <v>нет</v>
      </c>
      <c r="C18" s="7">
        <v>43</v>
      </c>
      <c r="D18" s="21" t="s">
        <v>127</v>
      </c>
      <c r="E18" s="15"/>
      <c r="F18" s="4">
        <v>-30</v>
      </c>
      <c r="G18" s="10" t="str">
        <f>IF(5стр1!F52=5стр1!E44,5стр1!E60,IF(5стр1!F52=5стр1!E60,5стр1!E44,0))</f>
        <v>Асылгужин Марсель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IF(5стр1!D40=5стр1!C38,5стр1!C42,IF(5стр1!D40=5стр1!C42,5стр1!C38,0))</f>
        <v>Киров Дмитрий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IF(5стр1!C38=5стр1!B37,5стр1!B39,IF(5стр1!C38=5стр1!B39,5стр1!B37,0))</f>
        <v>нет</v>
      </c>
      <c r="C20" s="5"/>
      <c r="D20" s="4">
        <v>-27</v>
      </c>
      <c r="E20" s="6" t="str">
        <f>IF(5стр1!E44=5стр1!D40,5стр1!D48,IF(5стр1!E44=5стр1!D48,5стр1!D40,0))</f>
        <v>Зверс Виктория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146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IF(5стр1!C42=5стр1!B41,5стр1!B43,IF(5стр1!C42=5стр1!B43,5стр1!B41,0))</f>
        <v>Аллес Максим</v>
      </c>
      <c r="C22" s="7">
        <v>44</v>
      </c>
      <c r="D22" s="14" t="s">
        <v>137</v>
      </c>
      <c r="E22" s="7">
        <v>54</v>
      </c>
      <c r="F22" s="14" t="s">
        <v>139</v>
      </c>
      <c r="G22" s="15"/>
      <c r="H22" s="7">
        <v>60</v>
      </c>
      <c r="I22" s="24" t="s">
        <v>98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IF(5стр1!D32=5стр1!C30,5стр1!C34,IF(5стр1!D32=5стр1!C34,5стр1!C30,0))</f>
        <v>Разбежкина Вера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IF(5стр1!C46=5стр1!B45,5стр1!B47,IF(5стр1!C46=5стр1!B47,5стр1!B45,0))</f>
        <v>нет</v>
      </c>
      <c r="C24" s="5"/>
      <c r="D24" s="7">
        <v>50</v>
      </c>
      <c r="E24" s="21" t="s">
        <v>138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IF(5стр1!C50=5стр1!B49,5стр1!B51,IF(5стр1!C50=5стр1!B51,5стр1!B49,0))</f>
        <v>нет</v>
      </c>
      <c r="C26" s="7">
        <v>45</v>
      </c>
      <c r="D26" s="21" t="s">
        <v>138</v>
      </c>
      <c r="E26" s="15"/>
      <c r="F26" s="7">
        <v>57</v>
      </c>
      <c r="G26" s="14" t="s">
        <v>128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IF(5стр1!D24=5стр1!C22,5стр1!C26,IF(5стр1!D24=5стр1!C26,5стр1!C22,0))</f>
        <v>Гаскаров Динар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IF(5стр1!C54=5стр1!B53,5стр1!B55,IF(5стр1!C54=5стр1!B55,5стр1!B53,0))</f>
        <v>нет</v>
      </c>
      <c r="C28" s="5"/>
      <c r="D28" s="4">
        <v>-28</v>
      </c>
      <c r="E28" s="6" t="str">
        <f>IF(5стр1!E60=5стр1!D56,5стр1!D64,IF(5стр1!E60=5стр1!D64,5стр1!D56,0))</f>
        <v>Зайцев Даниил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IF(5стр1!C58=5стр1!B57,5стр1!B59,IF(5стр1!C58=5стр1!B59,5стр1!B57,0))</f>
        <v>нет</v>
      </c>
      <c r="C30" s="7">
        <v>46</v>
      </c>
      <c r="D30" s="14" t="s">
        <v>128</v>
      </c>
      <c r="E30" s="7">
        <v>55</v>
      </c>
      <c r="F30" s="21" t="s">
        <v>128</v>
      </c>
      <c r="G30" s="7">
        <v>59</v>
      </c>
      <c r="H30" s="21" t="s">
        <v>128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IF(5стр1!D16=5стр1!C14,5стр1!C18,IF(5стр1!D16=5стр1!C18,5стр1!C14,0))</f>
        <v>Камеев Тимур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IF(5стр1!C62=5стр1!B61,5стр1!B63,IF(5стр1!C62=5стр1!B63,5стр1!B61,0))</f>
        <v>Качкинов Эльвир</v>
      </c>
      <c r="C32" s="5"/>
      <c r="D32" s="7">
        <v>51</v>
      </c>
      <c r="E32" s="21" t="s">
        <v>128</v>
      </c>
      <c r="F32" s="5"/>
      <c r="G32" s="11"/>
      <c r="H32" s="4">
        <v>-60</v>
      </c>
      <c r="I32" s="6" t="str">
        <f>IF(I22=H14,H30,IF(I22=H30,H14,0))</f>
        <v>Камеев Тимур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147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IF(5стр1!C66=5стр1!B65,5стр1!B67,IF(5стр1!C66=5стр1!B67,5стр1!B65,0))</f>
        <v>нет</v>
      </c>
      <c r="C34" s="7">
        <v>47</v>
      </c>
      <c r="D34" s="21" t="s">
        <v>136</v>
      </c>
      <c r="E34" s="15"/>
      <c r="F34" s="4">
        <v>-29</v>
      </c>
      <c r="G34" s="10" t="str">
        <f>IF(5стр1!F20=5стр1!E12,5стр1!E28,IF(5стр1!F20=5стр1!E28,5стр1!E12,0))</f>
        <v>Рахматуллина Гульназ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IF(5стр1!D8=5стр1!C6,5стр1!C10,IF(5стр1!D8=5стр1!C10,5стр1!C6,0))</f>
        <v>Дильмухаметов Ильшат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Григорьева Инна</v>
      </c>
      <c r="C37" s="5"/>
      <c r="D37" s="5"/>
      <c r="E37" s="5"/>
      <c r="F37" s="4">
        <v>-48</v>
      </c>
      <c r="G37" s="6" t="str">
        <f>IF(E8=D6,D10,IF(E8=D10,D6,0))</f>
        <v>Салмиярова Элеонора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149</v>
      </c>
      <c r="D38" s="5"/>
      <c r="E38" s="5"/>
      <c r="F38" s="5"/>
      <c r="G38" s="7">
        <v>67</v>
      </c>
      <c r="H38" s="14" t="s">
        <v>142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Гадельшин Тимур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150</v>
      </c>
      <c r="E40" s="5"/>
      <c r="F40" s="5"/>
      <c r="G40" s="5"/>
      <c r="H40" s="7">
        <v>69</v>
      </c>
      <c r="I40" s="23" t="s">
        <v>142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Патрушева Анастасия</v>
      </c>
      <c r="C41" s="11"/>
      <c r="D41" s="11"/>
      <c r="E41" s="5"/>
      <c r="F41" s="4">
        <v>-50</v>
      </c>
      <c r="G41" s="6" t="str">
        <f>IF(E24=D22,D26,IF(E24=D26,D22,0))</f>
        <v>Разбежкина Вера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150</v>
      </c>
      <c r="D42" s="11"/>
      <c r="E42" s="5"/>
      <c r="F42" s="5"/>
      <c r="G42" s="7">
        <v>68</v>
      </c>
      <c r="H42" s="21" t="s">
        <v>136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Медведева Ирина</v>
      </c>
      <c r="C43" s="5"/>
      <c r="D43" s="11"/>
      <c r="E43" s="5"/>
      <c r="F43" s="4">
        <v>-51</v>
      </c>
      <c r="G43" s="10" t="str">
        <f>IF(E32=D30,D34,IF(E32=D34,D30,0))</f>
        <v>Дильмухаметов Ильшат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150</v>
      </c>
      <c r="F44" s="5"/>
      <c r="G44" s="5"/>
      <c r="H44" s="4">
        <v>-69</v>
      </c>
      <c r="I44" s="6" t="str">
        <f>IF(I40=H38,H42,IF(I40=H42,H38,0))</f>
        <v>Дильмухаметов Ильшат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Аллес Максим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Гадельшин Тимур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146</v>
      </c>
      <c r="D46" s="11"/>
      <c r="E46" s="5"/>
      <c r="F46" s="5"/>
      <c r="G46" s="5"/>
      <c r="H46" s="7">
        <v>70</v>
      </c>
      <c r="I46" s="24" t="s">
        <v>137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Разбежкина Вера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147</v>
      </c>
      <c r="E48" s="5"/>
      <c r="F48" s="5"/>
      <c r="G48" s="5"/>
      <c r="H48" s="4">
        <v>-70</v>
      </c>
      <c r="I48" s="6" t="str">
        <f>IF(I46=H45,H47,IF(I46=H47,H45,0))</f>
        <v>Гадельшин Тимур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147</v>
      </c>
      <c r="D50" s="4">
        <v>-77</v>
      </c>
      <c r="E50" s="6" t="str">
        <f>IF(E44=D40,D48,IF(E44=D48,D40,0))</f>
        <v>Качкинов Эльвир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Качкинов Эльвир</v>
      </c>
      <c r="C51" s="5"/>
      <c r="D51" s="5"/>
      <c r="E51" s="16" t="s">
        <v>17</v>
      </c>
      <c r="F51" s="5"/>
      <c r="G51" s="7">
        <v>79</v>
      </c>
      <c r="H51" s="14" t="s">
        <v>144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Григорьева Инна</v>
      </c>
      <c r="E52" s="20"/>
      <c r="F52" s="4">
        <v>-72</v>
      </c>
      <c r="G52" s="10" t="str">
        <f>IF(C42=B41,B43,IF(C42=B43,B41,0))</f>
        <v>Патрушева Анастасия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146</v>
      </c>
      <c r="F53" s="5"/>
      <c r="G53" s="5"/>
      <c r="H53" s="7">
        <v>81</v>
      </c>
      <c r="I53" s="23" t="s">
        <v>144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Аллес Максим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Григорьева Инна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116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40237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117</v>
      </c>
      <c r="B7" s="28">
        <v>1</v>
      </c>
      <c r="C7" s="26" t="str">
        <f>4стр1!G36</f>
        <v>Осипов Николай</v>
      </c>
      <c r="D7" s="25"/>
      <c r="E7" s="25"/>
      <c r="F7" s="25"/>
      <c r="G7" s="25"/>
      <c r="H7" s="25"/>
      <c r="I7" s="25"/>
    </row>
    <row r="8" spans="1:9" ht="18">
      <c r="A8" s="27" t="s">
        <v>113</v>
      </c>
      <c r="B8" s="28">
        <v>2</v>
      </c>
      <c r="C8" s="26" t="str">
        <f>4стр1!G56</f>
        <v>Сидоров Дмитрий</v>
      </c>
      <c r="D8" s="25"/>
      <c r="E8" s="25"/>
      <c r="F8" s="25"/>
      <c r="G8" s="25"/>
      <c r="H8" s="25"/>
      <c r="I8" s="25"/>
    </row>
    <row r="9" spans="1:9" ht="18">
      <c r="A9" s="27" t="s">
        <v>118</v>
      </c>
      <c r="B9" s="28">
        <v>3</v>
      </c>
      <c r="C9" s="26" t="str">
        <f>4стр2!I22</f>
        <v>Мухамедзянов Арсен</v>
      </c>
      <c r="D9" s="25"/>
      <c r="E9" s="25"/>
      <c r="F9" s="25"/>
      <c r="G9" s="25"/>
      <c r="H9" s="25"/>
      <c r="I9" s="25"/>
    </row>
    <row r="10" spans="1:9" ht="18">
      <c r="A10" s="27" t="s">
        <v>119</v>
      </c>
      <c r="B10" s="28">
        <v>4</v>
      </c>
      <c r="C10" s="26" t="str">
        <f>4стр2!I32</f>
        <v>Медведев Тарас</v>
      </c>
      <c r="D10" s="25"/>
      <c r="E10" s="25"/>
      <c r="F10" s="25"/>
      <c r="G10" s="25"/>
      <c r="H10" s="25"/>
      <c r="I10" s="25"/>
    </row>
    <row r="11" spans="1:9" ht="18">
      <c r="A11" s="27" t="s">
        <v>120</v>
      </c>
      <c r="B11" s="28">
        <v>5</v>
      </c>
      <c r="C11" s="26" t="str">
        <f>4стр1!G63</f>
        <v>Гайсина Альфия</v>
      </c>
      <c r="D11" s="25"/>
      <c r="E11" s="25"/>
      <c r="F11" s="25"/>
      <c r="G11" s="25"/>
      <c r="H11" s="25"/>
      <c r="I11" s="25"/>
    </row>
    <row r="12" spans="1:9" ht="18">
      <c r="A12" s="27" t="s">
        <v>114</v>
      </c>
      <c r="B12" s="28">
        <v>6</v>
      </c>
      <c r="C12" s="26" t="str">
        <f>4стр1!G65</f>
        <v>Ахметзянов Артур</v>
      </c>
      <c r="D12" s="25"/>
      <c r="E12" s="25"/>
      <c r="F12" s="25"/>
      <c r="G12" s="25"/>
      <c r="H12" s="25"/>
      <c r="I12" s="25"/>
    </row>
    <row r="13" spans="1:9" ht="18">
      <c r="A13" s="27" t="s">
        <v>121</v>
      </c>
      <c r="B13" s="28">
        <v>7</v>
      </c>
      <c r="C13" s="26" t="str">
        <f>4стр1!G68</f>
        <v>Асылгужин Марсель</v>
      </c>
      <c r="D13" s="25"/>
      <c r="E13" s="25"/>
      <c r="F13" s="25"/>
      <c r="G13" s="25"/>
      <c r="H13" s="25"/>
      <c r="I13" s="25"/>
    </row>
    <row r="14" spans="1:9" ht="18">
      <c r="A14" s="27" t="s">
        <v>122</v>
      </c>
      <c r="B14" s="28">
        <v>8</v>
      </c>
      <c r="C14" s="26" t="str">
        <f>4стр1!G70</f>
        <v>Хайруллин Артур</v>
      </c>
      <c r="D14" s="25"/>
      <c r="E14" s="25"/>
      <c r="F14" s="25"/>
      <c r="G14" s="25"/>
      <c r="H14" s="25"/>
      <c r="I14" s="25"/>
    </row>
    <row r="15" spans="1:9" ht="18">
      <c r="A15" s="27" t="s">
        <v>123</v>
      </c>
      <c r="B15" s="28">
        <v>9</v>
      </c>
      <c r="C15" s="26" t="str">
        <f>4стр1!D72</f>
        <v>Салеев Артур</v>
      </c>
      <c r="D15" s="25"/>
      <c r="E15" s="25"/>
      <c r="F15" s="25"/>
      <c r="G15" s="25"/>
      <c r="H15" s="25"/>
      <c r="I15" s="25"/>
    </row>
    <row r="16" spans="1:9" ht="18">
      <c r="A16" s="27" t="s">
        <v>98</v>
      </c>
      <c r="B16" s="28">
        <v>10</v>
      </c>
      <c r="C16" s="26" t="str">
        <f>4стр1!D75</f>
        <v>Нагонев Владимир</v>
      </c>
      <c r="D16" s="25"/>
      <c r="E16" s="25"/>
      <c r="F16" s="25"/>
      <c r="G16" s="25"/>
      <c r="H16" s="25"/>
      <c r="I16" s="25"/>
    </row>
    <row r="17" spans="1:9" ht="18">
      <c r="A17" s="27" t="s">
        <v>124</v>
      </c>
      <c r="B17" s="28">
        <v>11</v>
      </c>
      <c r="C17" s="26" t="str">
        <f>4стр1!G73</f>
        <v>Шагалеев Ленар</v>
      </c>
      <c r="D17" s="25"/>
      <c r="E17" s="25"/>
      <c r="F17" s="25"/>
      <c r="G17" s="25"/>
      <c r="H17" s="25"/>
      <c r="I17" s="25"/>
    </row>
    <row r="18" spans="1:9" ht="18">
      <c r="A18" s="27" t="s">
        <v>125</v>
      </c>
      <c r="B18" s="28">
        <v>12</v>
      </c>
      <c r="C18" s="26" t="str">
        <f>4стр1!G75</f>
        <v>Аминов Артур</v>
      </c>
      <c r="D18" s="25"/>
      <c r="E18" s="25"/>
      <c r="F18" s="25"/>
      <c r="G18" s="25"/>
      <c r="H18" s="25"/>
      <c r="I18" s="25"/>
    </row>
    <row r="19" spans="1:9" ht="18">
      <c r="A19" s="27" t="s">
        <v>126</v>
      </c>
      <c r="B19" s="28">
        <v>13</v>
      </c>
      <c r="C19" s="26" t="str">
        <f>4стр2!I40</f>
        <v>Киров Дмитрий</v>
      </c>
      <c r="D19" s="25"/>
      <c r="E19" s="25"/>
      <c r="F19" s="25"/>
      <c r="G19" s="25"/>
      <c r="H19" s="25"/>
      <c r="I19" s="25"/>
    </row>
    <row r="20" spans="1:9" ht="18">
      <c r="A20" s="27" t="s">
        <v>106</v>
      </c>
      <c r="B20" s="28">
        <v>14</v>
      </c>
      <c r="C20" s="26" t="str">
        <f>4стр2!I44</f>
        <v>Лещенко Лев</v>
      </c>
      <c r="D20" s="25"/>
      <c r="E20" s="25"/>
      <c r="F20" s="25"/>
      <c r="G20" s="25"/>
      <c r="H20" s="25"/>
      <c r="I20" s="25"/>
    </row>
    <row r="21" spans="1:9" ht="18">
      <c r="A21" s="27" t="s">
        <v>127</v>
      </c>
      <c r="B21" s="28">
        <v>15</v>
      </c>
      <c r="C21" s="26" t="str">
        <f>4стр2!I46</f>
        <v>Колесова Екатерина</v>
      </c>
      <c r="D21" s="25"/>
      <c r="E21" s="25"/>
      <c r="F21" s="25"/>
      <c r="G21" s="25"/>
      <c r="H21" s="25"/>
      <c r="I21" s="25"/>
    </row>
    <row r="22" spans="1:9" ht="18">
      <c r="A22" s="27" t="s">
        <v>128</v>
      </c>
      <c r="B22" s="28">
        <v>16</v>
      </c>
      <c r="C22" s="26" t="str">
        <f>4стр2!I48</f>
        <v>Юнусов Ринат</v>
      </c>
      <c r="D22" s="25"/>
      <c r="E22" s="25"/>
      <c r="F22" s="25"/>
      <c r="G22" s="25"/>
      <c r="H22" s="25"/>
      <c r="I22" s="25"/>
    </row>
    <row r="23" spans="1:9" ht="18">
      <c r="A23" s="27" t="s">
        <v>129</v>
      </c>
      <c r="B23" s="28">
        <v>17</v>
      </c>
      <c r="C23" s="26" t="str">
        <f>4стр2!E44</f>
        <v>Аманов Эльдар</v>
      </c>
      <c r="D23" s="25"/>
      <c r="E23" s="25"/>
      <c r="F23" s="25"/>
      <c r="G23" s="25"/>
      <c r="H23" s="25"/>
      <c r="I23" s="25"/>
    </row>
    <row r="24" spans="1:9" ht="18">
      <c r="A24" s="27" t="s">
        <v>130</v>
      </c>
      <c r="B24" s="28">
        <v>18</v>
      </c>
      <c r="C24" s="26" t="str">
        <f>4стр2!E50</f>
        <v>Мансуров Данар</v>
      </c>
      <c r="D24" s="25"/>
      <c r="E24" s="25"/>
      <c r="F24" s="25"/>
      <c r="G24" s="25"/>
      <c r="H24" s="25"/>
      <c r="I24" s="25"/>
    </row>
    <row r="25" spans="1:9" ht="18">
      <c r="A25" s="27" t="s">
        <v>131</v>
      </c>
      <c r="B25" s="28">
        <v>19</v>
      </c>
      <c r="C25" s="26" t="str">
        <f>4стр2!E53</f>
        <v>Камеев Тимур</v>
      </c>
      <c r="D25" s="25"/>
      <c r="E25" s="25"/>
      <c r="F25" s="25"/>
      <c r="G25" s="25"/>
      <c r="H25" s="25"/>
      <c r="I25" s="25"/>
    </row>
    <row r="26" spans="1:9" ht="18">
      <c r="A26" s="27" t="s">
        <v>132</v>
      </c>
      <c r="B26" s="28">
        <v>20</v>
      </c>
      <c r="C26" s="26" t="str">
        <f>4стр2!E55</f>
        <v>Фустов Виталий</v>
      </c>
      <c r="D26" s="25"/>
      <c r="E26" s="25"/>
      <c r="F26" s="25"/>
      <c r="G26" s="25"/>
      <c r="H26" s="25"/>
      <c r="I26" s="25"/>
    </row>
    <row r="27" spans="1:9" ht="18">
      <c r="A27" s="27" t="s">
        <v>133</v>
      </c>
      <c r="B27" s="28">
        <v>21</v>
      </c>
      <c r="C27" s="26" t="str">
        <f>4стр2!I53</f>
        <v>Халимонова Мария</v>
      </c>
      <c r="D27" s="25"/>
      <c r="E27" s="25"/>
      <c r="F27" s="25"/>
      <c r="G27" s="25"/>
      <c r="H27" s="25"/>
      <c r="I27" s="25"/>
    </row>
    <row r="28" spans="1:9" ht="18">
      <c r="A28" s="27" t="s">
        <v>134</v>
      </c>
      <c r="B28" s="28">
        <v>22</v>
      </c>
      <c r="C28" s="26" t="str">
        <f>4стр2!I57</f>
        <v>Стяжкин Алексей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4стр2!I59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4стр2!I61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4стр2!E63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4стр2!E69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4стр2!E72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4стр2!E74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4стр2!I66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4стр2!I70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4стр2!I72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4стр2!I74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2010-04-03T12:54:00Z</cp:lastPrinted>
  <dcterms:created xsi:type="dcterms:W3CDTF">2008-02-03T08:28:10Z</dcterms:created>
  <dcterms:modified xsi:type="dcterms:W3CDTF">2010-04-05T09:43:54Z</dcterms:modified>
  <cp:category/>
  <cp:version/>
  <cp:contentType/>
  <cp:contentStatus/>
</cp:coreProperties>
</file>